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7"/>
  </bookViews>
  <sheets>
    <sheet name="а-т" sheetId="1" r:id="rId1"/>
    <sheet name="тбо" sheetId="2" r:id="rId2"/>
    <sheet name="Элек.работы" sheetId="3" r:id="rId3"/>
    <sheet name="вывоз снега" sheetId="4" r:id="rId4"/>
    <sheet name="покос травы" sheetId="5" r:id="rId5"/>
    <sheet name="праз.мер" sheetId="6" r:id="rId6"/>
    <sheet name="торг.прил." sheetId="7" r:id="rId7"/>
    <sheet name="строг.доски" sheetId="8" r:id="rId8"/>
    <sheet name="рит.усл" sheetId="9" r:id="rId9"/>
  </sheets>
  <calcPr calcId="125725"/>
</workbook>
</file>

<file path=xl/calcChain.xml><?xml version="1.0" encoding="utf-8"?>
<calcChain xmlns="http://schemas.openxmlformats.org/spreadsheetml/2006/main">
  <c r="E76" i="9"/>
  <c r="D76"/>
  <c r="D75"/>
  <c r="E75" s="1"/>
  <c r="E64"/>
  <c r="D64"/>
  <c r="D63"/>
  <c r="E63" s="1"/>
  <c r="D60"/>
  <c r="E60" s="1"/>
  <c r="D59"/>
  <c r="E59" s="1"/>
  <c r="E56"/>
  <c r="D56"/>
  <c r="D55"/>
  <c r="E55" s="1"/>
  <c r="E52"/>
  <c r="D52"/>
  <c r="D51"/>
  <c r="E51" s="1"/>
  <c r="A7" i="3" l="1"/>
  <c r="A8" s="1"/>
  <c r="A9" s="1"/>
  <c r="A10" s="1"/>
  <c r="A11" s="1"/>
  <c r="A12" s="1"/>
  <c r="A13" s="1"/>
  <c r="A14" s="1"/>
  <c r="A15" s="1"/>
  <c r="A16" s="1"/>
  <c r="A17" s="1"/>
  <c r="A18" s="1"/>
  <c r="A19" s="1"/>
  <c r="A20" s="1"/>
</calcChain>
</file>

<file path=xl/sharedStrings.xml><?xml version="1.0" encoding="utf-8"?>
<sst xmlns="http://schemas.openxmlformats.org/spreadsheetml/2006/main" count="343" uniqueCount="171">
  <si>
    <t>№</t>
  </si>
  <si>
    <t>Перечень</t>
  </si>
  <si>
    <t>Стоимость 1 часа работы, руб.</t>
  </si>
  <si>
    <t>без НДС</t>
  </si>
  <si>
    <t>НДС</t>
  </si>
  <si>
    <t>с НДС</t>
  </si>
  <si>
    <t>Амкодор 332В</t>
  </si>
  <si>
    <t>Беларус 82.1</t>
  </si>
  <si>
    <t>ГАЗ 27057</t>
  </si>
  <si>
    <t>ГАЗ 27527</t>
  </si>
  <si>
    <t>ГАЗ А22R32</t>
  </si>
  <si>
    <t>ГАЗ 330273</t>
  </si>
  <si>
    <t>Д3 122</t>
  </si>
  <si>
    <t>ДЗ 98В</t>
  </si>
  <si>
    <t>ДЭ 210</t>
  </si>
  <si>
    <t>КО-829А</t>
  </si>
  <si>
    <t>Камаз 65115</t>
  </si>
  <si>
    <t>КО-507АМ</t>
  </si>
  <si>
    <t>КО-524-01</t>
  </si>
  <si>
    <t>МБС-4401-03</t>
  </si>
  <si>
    <t>МКДУ-1</t>
  </si>
  <si>
    <t>МКСМ 800Н</t>
  </si>
  <si>
    <t>ОрТЗ-150К</t>
  </si>
  <si>
    <t>ПАЗ-32054</t>
  </si>
  <si>
    <t>ХТЗ-150</t>
  </si>
  <si>
    <t>ЭО 2626</t>
  </si>
  <si>
    <t>Стоимость, руб.</t>
  </si>
  <si>
    <t>Тарифы на оказание платной услуги 1 часа работы автотранспортной техники</t>
  </si>
  <si>
    <t>Беларус 82.1 + GOTHIYA</t>
  </si>
  <si>
    <t>Шевроле</t>
  </si>
  <si>
    <t>УАЗ-390945</t>
  </si>
  <si>
    <t>Камаз-43118</t>
  </si>
  <si>
    <t>Тариф на оказание платных услуг</t>
  </si>
  <si>
    <t>1 куб.м.</t>
  </si>
  <si>
    <t>Камаз 43253-R4</t>
  </si>
  <si>
    <t>КО-440-5</t>
  </si>
  <si>
    <t>ПАЗ-32050R</t>
  </si>
  <si>
    <t>с 30.01.2019 года</t>
  </si>
  <si>
    <t>Тарифы на оказание платной услуги 1 часа работы автотранспортной техники с дополнительным работником</t>
  </si>
  <si>
    <t>Единица измерения</t>
  </si>
  <si>
    <t>с 01.01.2019 года</t>
  </si>
  <si>
    <t>Тарифы на оказание платных услуг на выполнение электромонтажных работ</t>
  </si>
  <si>
    <t>Наименование</t>
  </si>
  <si>
    <r>
      <t xml:space="preserve">Установка </t>
    </r>
    <r>
      <rPr>
        <u/>
        <sz val="11"/>
        <color theme="1"/>
        <rFont val="Times New Roman"/>
        <family val="1"/>
        <charset val="204"/>
      </rPr>
      <t>1светильника</t>
    </r>
    <r>
      <rPr>
        <sz val="11"/>
        <color theme="1"/>
        <rFont val="Times New Roman"/>
        <family val="1"/>
        <charset val="204"/>
      </rPr>
      <t xml:space="preserve"> офисного</t>
    </r>
  </si>
  <si>
    <r>
      <t xml:space="preserve">Установка (замена) </t>
    </r>
    <r>
      <rPr>
        <u/>
        <sz val="11"/>
        <color theme="1"/>
        <rFont val="Times New Roman"/>
        <family val="1"/>
        <charset val="204"/>
      </rPr>
      <t>1 розетки (или выключателя)</t>
    </r>
    <r>
      <rPr>
        <sz val="11"/>
        <color theme="1"/>
        <rFont val="Times New Roman"/>
        <family val="1"/>
        <charset val="204"/>
      </rPr>
      <t xml:space="preserve"> двухклавишных</t>
    </r>
  </si>
  <si>
    <r>
      <t xml:space="preserve">Установка (замена) </t>
    </r>
    <r>
      <rPr>
        <u/>
        <sz val="11"/>
        <color theme="1"/>
        <rFont val="Times New Roman"/>
        <family val="1"/>
        <charset val="204"/>
      </rPr>
      <t>1 розетки (или выключателя)</t>
    </r>
    <r>
      <rPr>
        <sz val="11"/>
        <color theme="1"/>
        <rFont val="Times New Roman"/>
        <family val="1"/>
        <charset val="204"/>
      </rPr>
      <t xml:space="preserve"> одноклавишных</t>
    </r>
  </si>
  <si>
    <r>
      <t xml:space="preserve">Установка (замена) </t>
    </r>
    <r>
      <rPr>
        <u/>
        <sz val="11"/>
        <color theme="1"/>
        <rFont val="Times New Roman"/>
        <family val="1"/>
        <charset val="204"/>
      </rPr>
      <t>1 счетчика электрического</t>
    </r>
    <r>
      <rPr>
        <sz val="11"/>
        <color theme="1"/>
        <rFont val="Times New Roman"/>
        <family val="1"/>
        <charset val="204"/>
      </rPr>
      <t xml:space="preserve"> 1-но фазного без опломбирования</t>
    </r>
  </si>
  <si>
    <r>
      <t xml:space="preserve">Установка (замена) </t>
    </r>
    <r>
      <rPr>
        <u/>
        <sz val="11"/>
        <color theme="1"/>
        <rFont val="Times New Roman"/>
        <family val="1"/>
        <charset val="204"/>
      </rPr>
      <t>1 счетчика электрического</t>
    </r>
    <r>
      <rPr>
        <sz val="11"/>
        <color theme="1"/>
        <rFont val="Times New Roman"/>
        <family val="1"/>
        <charset val="204"/>
      </rPr>
      <t xml:space="preserve"> 3-х фазного без опломбирования</t>
    </r>
  </si>
  <si>
    <r>
      <t xml:space="preserve">Монтаж </t>
    </r>
    <r>
      <rPr>
        <u/>
        <sz val="11"/>
        <color theme="1"/>
        <rFont val="Times New Roman"/>
        <family val="1"/>
        <charset val="204"/>
      </rPr>
      <t>1 провода на 1 переход</t>
    </r>
    <r>
      <rPr>
        <sz val="11"/>
        <color theme="1"/>
        <rFont val="Times New Roman"/>
        <family val="1"/>
        <charset val="204"/>
      </rPr>
      <t xml:space="preserve"> провода ВЛ по деревянным опорам</t>
    </r>
  </si>
  <si>
    <r>
      <t xml:space="preserve">Монтаж </t>
    </r>
    <r>
      <rPr>
        <u/>
        <sz val="11"/>
        <color theme="1"/>
        <rFont val="Times New Roman"/>
        <family val="1"/>
        <charset val="204"/>
      </rPr>
      <t>1 метра</t>
    </r>
    <r>
      <rPr>
        <sz val="11"/>
        <color theme="1"/>
        <rFont val="Times New Roman"/>
        <family val="1"/>
        <charset val="204"/>
      </rPr>
      <t xml:space="preserve"> провода по кирпичной стене открытым способом в гофре (с автотранспортом)</t>
    </r>
  </si>
  <si>
    <r>
      <t xml:space="preserve">Монтаж </t>
    </r>
    <r>
      <rPr>
        <u/>
        <sz val="11"/>
        <color theme="1"/>
        <rFont val="Times New Roman"/>
        <family val="1"/>
        <charset val="204"/>
      </rPr>
      <t>1 метра</t>
    </r>
    <r>
      <rPr>
        <sz val="11"/>
        <color theme="1"/>
        <rFont val="Times New Roman"/>
        <family val="1"/>
        <charset val="204"/>
      </rPr>
      <t xml:space="preserve"> провода по кирпичной стене открытым способом в гофре (без автотранспорта)</t>
    </r>
  </si>
  <si>
    <r>
      <t xml:space="preserve">Монтаж </t>
    </r>
    <r>
      <rPr>
        <u/>
        <sz val="11"/>
        <color theme="1"/>
        <rFont val="Times New Roman"/>
        <family val="1"/>
        <charset val="204"/>
      </rPr>
      <t>1 км</t>
    </r>
    <r>
      <rPr>
        <sz val="11"/>
        <color theme="1"/>
        <rFont val="Times New Roman"/>
        <family val="1"/>
        <charset val="204"/>
      </rPr>
      <t xml:space="preserve"> самонесущих изолированных проводов (СИП) по деревянным и металлическим опорам</t>
    </r>
  </si>
  <si>
    <r>
      <t xml:space="preserve">Установка </t>
    </r>
    <r>
      <rPr>
        <u/>
        <sz val="11"/>
        <color theme="1"/>
        <rFont val="Times New Roman"/>
        <family val="1"/>
        <charset val="204"/>
      </rPr>
      <t xml:space="preserve">1 </t>
    </r>
    <r>
      <rPr>
        <sz val="11"/>
        <color theme="1"/>
        <rFont val="Times New Roman"/>
        <family val="1"/>
        <charset val="204"/>
      </rPr>
      <t>опоры</t>
    </r>
  </si>
  <si>
    <r>
      <t xml:space="preserve">Установка и подключение </t>
    </r>
    <r>
      <rPr>
        <u/>
        <sz val="11"/>
        <color theme="1"/>
        <rFont val="Times New Roman"/>
        <family val="1"/>
        <charset val="204"/>
      </rPr>
      <t>1 светильника</t>
    </r>
    <r>
      <rPr>
        <sz val="11"/>
        <color theme="1"/>
        <rFont val="Times New Roman"/>
        <family val="1"/>
        <charset val="204"/>
      </rPr>
      <t xml:space="preserve"> уличного освещения на кронштейн, установленный на опоре ЛЭП</t>
    </r>
  </si>
  <si>
    <r>
      <t xml:space="preserve">Установка </t>
    </r>
    <r>
      <rPr>
        <u/>
        <sz val="11"/>
        <color theme="1"/>
        <rFont val="Times New Roman"/>
        <family val="1"/>
        <charset val="204"/>
      </rPr>
      <t>1 кронштейна</t>
    </r>
    <r>
      <rPr>
        <sz val="11"/>
        <color theme="1"/>
        <rFont val="Times New Roman"/>
        <family val="1"/>
        <charset val="204"/>
      </rPr>
      <t xml:space="preserve"> на опоре</t>
    </r>
  </si>
  <si>
    <r>
      <t xml:space="preserve">Замена  </t>
    </r>
    <r>
      <rPr>
        <u/>
        <sz val="11"/>
        <color theme="1"/>
        <rFont val="Times New Roman"/>
        <family val="1"/>
        <charset val="204"/>
      </rPr>
      <t>1 лампы</t>
    </r>
    <r>
      <rPr>
        <sz val="11"/>
        <color theme="1"/>
        <rFont val="Times New Roman"/>
        <family val="1"/>
        <charset val="204"/>
      </rPr>
      <t xml:space="preserve"> в светильниках уличного освещения на опорах ЛЭП</t>
    </r>
  </si>
  <si>
    <r>
      <t xml:space="preserve">Монтаж </t>
    </r>
    <r>
      <rPr>
        <u/>
        <sz val="11"/>
        <color theme="1"/>
        <rFont val="Times New Roman"/>
        <family val="1"/>
        <charset val="204"/>
      </rPr>
      <t>1м</t>
    </r>
    <r>
      <rPr>
        <sz val="11"/>
        <color theme="1"/>
        <rFont val="Times New Roman"/>
        <family val="1"/>
        <charset val="204"/>
      </rPr>
      <t xml:space="preserve"> провода по деревянному основанию</t>
    </r>
  </si>
  <si>
    <r>
      <t xml:space="preserve">Установка (замена) </t>
    </r>
    <r>
      <rPr>
        <u/>
        <sz val="11"/>
        <color theme="1"/>
        <rFont val="Times New Roman"/>
        <family val="1"/>
        <charset val="204"/>
      </rPr>
      <t>1 выключателя</t>
    </r>
    <r>
      <rPr>
        <sz val="11"/>
        <color theme="1"/>
        <rFont val="Times New Roman"/>
        <family val="1"/>
        <charset val="204"/>
      </rPr>
      <t xml:space="preserve"> автоматического</t>
    </r>
  </si>
  <si>
    <t xml:space="preserve">Тарифы на оказание платной услуги </t>
  </si>
  <si>
    <t>Ед.изм.</t>
  </si>
  <si>
    <t>Вывоз снега (район:город, кармановка)</t>
  </si>
  <si>
    <t>Вывоз снега (район:качгорт)</t>
  </si>
  <si>
    <t>Вывоз снега (район:лесозавод, новый поселок)</t>
  </si>
  <si>
    <t>с 12.02.2019 года</t>
  </si>
  <si>
    <t>Тарифы на оказание платной услуги</t>
  </si>
  <si>
    <t>Ед. изм.</t>
  </si>
  <si>
    <t>Вывоз твердых коммунальных отходов с размещением на полигоне</t>
  </si>
  <si>
    <t>Вывоз твердых коммунальных отходов из заглубленных контейнеров с размещением на полигоне и содержанием контейнерных площадок</t>
  </si>
  <si>
    <t>Ед.изм</t>
  </si>
  <si>
    <t>Покос травы</t>
  </si>
  <si>
    <t>1 кв.м.</t>
  </si>
  <si>
    <t>с 20.02.2019 года</t>
  </si>
  <si>
    <t xml:space="preserve">Тарифы на платные услуги </t>
  </si>
  <si>
    <t>Предоставление 1 торговой палатки в день (8 часов)</t>
  </si>
  <si>
    <t>1 шт.</t>
  </si>
  <si>
    <t>Предоставление 1 торгового стола в день (8 часов)</t>
  </si>
  <si>
    <t>Предоставление 1 ограждения в день (8 часов)</t>
  </si>
  <si>
    <t>Предоставление пневмоконструкции "Театральный шатер" в день (8 часов)</t>
  </si>
  <si>
    <t>Предоставление 1 торгового прилавка</t>
  </si>
  <si>
    <t>в зимний период</t>
  </si>
  <si>
    <t>в летний период</t>
  </si>
  <si>
    <t>Изготовление строительных конструкций и деталей</t>
  </si>
  <si>
    <t>строгание доски размером 150*50*4000</t>
  </si>
  <si>
    <t>строгание доски размером 150*50*3500</t>
  </si>
  <si>
    <t>строгание доски размером 150*50*3000</t>
  </si>
  <si>
    <t>строгание доски размером 150*50*2500</t>
  </si>
  <si>
    <t>строгание доски размером 150*50*2000</t>
  </si>
  <si>
    <t>строгание доски размером 150*50*1500</t>
  </si>
  <si>
    <t>строгание доски размером 150*50*1000</t>
  </si>
  <si>
    <t>строгание доски размером 220*50*4000</t>
  </si>
  <si>
    <t>строгание доски размером 220*50*3500</t>
  </si>
  <si>
    <t>строгание доски размером 220*50*3000</t>
  </si>
  <si>
    <t>строгание доски размером 220*50*2500</t>
  </si>
  <si>
    <t>строгание доски размером 220*50*2000</t>
  </si>
  <si>
    <t>строгание доски размером 220*50*1500</t>
  </si>
  <si>
    <t>строгание доски размером 220*50*1000</t>
  </si>
  <si>
    <t>Стоимость с НДС, руб.</t>
  </si>
  <si>
    <t>НДС 20%, руб.</t>
  </si>
  <si>
    <t>1</t>
  </si>
  <si>
    <t>Обивка гроба из материала (ситец, бархат)</t>
  </si>
  <si>
    <t>1.1.</t>
  </si>
  <si>
    <t>из материала Учреждения</t>
  </si>
  <si>
    <t>взрослый</t>
  </si>
  <si>
    <t>средний</t>
  </si>
  <si>
    <t>малый</t>
  </si>
  <si>
    <t>1.2.</t>
  </si>
  <si>
    <t>из материала Заказчика</t>
  </si>
  <si>
    <t>2.</t>
  </si>
  <si>
    <t>Обивка гроба из набора</t>
  </si>
  <si>
    <t>2.1.</t>
  </si>
  <si>
    <t>из набора Учреждения</t>
  </si>
  <si>
    <t>2.2.</t>
  </si>
  <si>
    <t>из набора Заказчика</t>
  </si>
  <si>
    <t>3.</t>
  </si>
  <si>
    <t>Снятие ограды для захоронения</t>
  </si>
  <si>
    <t>зимний период</t>
  </si>
  <si>
    <t>летний период</t>
  </si>
  <si>
    <t>4</t>
  </si>
  <si>
    <t>Установка ограды</t>
  </si>
  <si>
    <t>5</t>
  </si>
  <si>
    <t>Изготовление креста</t>
  </si>
  <si>
    <t>не облагается НДС</t>
  </si>
  <si>
    <t>6</t>
  </si>
  <si>
    <t>Изготовление стеллы</t>
  </si>
  <si>
    <t>7</t>
  </si>
  <si>
    <t>Изготовление оклада</t>
  </si>
  <si>
    <t>8</t>
  </si>
  <si>
    <t>Изготовление стола</t>
  </si>
  <si>
    <t>9</t>
  </si>
  <si>
    <t>Изготовление скамейки</t>
  </si>
  <si>
    <t>со спинкой</t>
  </si>
  <si>
    <t>без спинки</t>
  </si>
  <si>
    <t>10</t>
  </si>
  <si>
    <t>Установка креста, стелы</t>
  </si>
  <si>
    <t>11</t>
  </si>
  <si>
    <t>Установка стола</t>
  </si>
  <si>
    <t>12</t>
  </si>
  <si>
    <t>Установка скамейки</t>
  </si>
  <si>
    <t>13</t>
  </si>
  <si>
    <t>Демонтаж скамейки</t>
  </si>
  <si>
    <t>14</t>
  </si>
  <si>
    <t>Демонтаж стола</t>
  </si>
  <si>
    <t>15</t>
  </si>
  <si>
    <t>Захоронение урны с прахом</t>
  </si>
  <si>
    <t>16</t>
  </si>
  <si>
    <t>Рытье могилы для урны с прахом</t>
  </si>
  <si>
    <t>17</t>
  </si>
  <si>
    <t>Транспортировка тела в морг</t>
  </si>
  <si>
    <t>МО "Городской округ "Город Нарьян-Мар"</t>
  </si>
  <si>
    <t>МО "Муниципальный район "Заполярный район"</t>
  </si>
  <si>
    <t>18</t>
  </si>
  <si>
    <t>Демонтаж памятника из естественного камня</t>
  </si>
  <si>
    <t>до 300 кг</t>
  </si>
  <si>
    <t>до 900 кг</t>
  </si>
  <si>
    <t>19</t>
  </si>
  <si>
    <t>Установка памятника из ествественного камня</t>
  </si>
  <si>
    <t>до 100 кг</t>
  </si>
  <si>
    <t>до 500 кг</t>
  </si>
  <si>
    <t>до 800 кг</t>
  </si>
  <si>
    <t>20</t>
  </si>
  <si>
    <t>Установка сборного надмогильного цветника из естественного камня весом до 800 кг</t>
  </si>
  <si>
    <t>21</t>
  </si>
  <si>
    <t xml:space="preserve">Устройство фундамента </t>
  </si>
  <si>
    <t>21.1.</t>
  </si>
  <si>
    <t>под установку памятников из естественого камня</t>
  </si>
  <si>
    <t>под установку цветника, плит надгробных</t>
  </si>
  <si>
    <t>21.2.</t>
  </si>
  <si>
    <t>22</t>
  </si>
  <si>
    <t>Транспортировка Груз 200</t>
  </si>
  <si>
    <t>с 14.02.2019 года</t>
  </si>
  <si>
    <t>1 чел.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</si>
</sst>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0" fontId="2" fillId="0" borderId="1" xfId="0" applyFont="1" applyBorder="1"/>
    <xf numFmtId="4" fontId="2" fillId="0" borderId="1" xfId="0" applyNumberFormat="1" applyFont="1" applyBorder="1"/>
    <xf numFmtId="4" fontId="2" fillId="0" borderId="1" xfId="0" applyNumberFormat="1" applyFont="1" applyBorder="1" applyAlignment="1">
      <alignment horizontal="right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right" wrapText="1"/>
    </xf>
    <xf numFmtId="4" fontId="2" fillId="0" borderId="0" xfId="0" applyNumberFormat="1" applyFont="1" applyBorder="1" applyAlignment="1">
      <alignment horizontal="right"/>
    </xf>
    <xf numFmtId="0" fontId="5" fillId="0" borderId="0" xfId="0" applyFont="1"/>
    <xf numFmtId="0" fontId="5" fillId="0" borderId="0" xfId="0" applyFont="1" applyFill="1"/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8" fillId="0" borderId="1" xfId="0" applyFont="1" applyBorder="1"/>
    <xf numFmtId="0" fontId="8" fillId="0" borderId="1" xfId="0" applyFont="1" applyBorder="1" applyAlignment="1">
      <alignment wrapText="1"/>
    </xf>
    <xf numFmtId="4" fontId="8" fillId="0" borderId="1" xfId="0" applyNumberFormat="1" applyFont="1" applyFill="1" applyBorder="1"/>
    <xf numFmtId="4" fontId="8" fillId="0" borderId="1" xfId="0" applyNumberFormat="1" applyFont="1" applyBorder="1"/>
    <xf numFmtId="4" fontId="8" fillId="0" borderId="1" xfId="0" applyNumberFormat="1" applyFont="1" applyFill="1" applyBorder="1" applyAlignment="1"/>
    <xf numFmtId="0" fontId="6" fillId="0" borderId="0" xfId="0" applyFont="1" applyAlignment="1"/>
    <xf numFmtId="4" fontId="10" fillId="0" borderId="1" xfId="0" applyNumberFormat="1" applyFont="1" applyFill="1" applyBorder="1"/>
    <xf numFmtId="4" fontId="8" fillId="0" borderId="1" xfId="0" applyNumberFormat="1" applyFont="1" applyFill="1" applyBorder="1" applyAlignment="1">
      <alignment wrapText="1"/>
    </xf>
    <xf numFmtId="4" fontId="10" fillId="0" borderId="1" xfId="0" applyNumberFormat="1" applyFont="1" applyBorder="1"/>
    <xf numFmtId="4" fontId="0" fillId="0" borderId="0" xfId="0" applyNumberFormat="1"/>
    <xf numFmtId="0" fontId="11" fillId="0" borderId="1" xfId="0" applyFont="1" applyBorder="1"/>
    <xf numFmtId="0" fontId="11" fillId="0" borderId="1" xfId="0" applyFont="1" applyBorder="1" applyAlignment="1">
      <alignment wrapText="1"/>
    </xf>
    <xf numFmtId="0" fontId="11" fillId="0" borderId="1" xfId="0" applyFont="1" applyBorder="1" applyAlignment="1">
      <alignment horizontal="center" wrapText="1"/>
    </xf>
    <xf numFmtId="4" fontId="11" fillId="0" borderId="1" xfId="0" applyNumberFormat="1" applyFont="1" applyBorder="1"/>
    <xf numFmtId="0" fontId="1" fillId="0" borderId="0" xfId="0" applyFont="1" applyAlignment="1">
      <alignment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wrapText="1"/>
    </xf>
    <xf numFmtId="4" fontId="2" fillId="0" borderId="1" xfId="0" applyNumberFormat="1" applyFont="1" applyBorder="1" applyAlignment="1">
      <alignment horizontal="center" wrapText="1"/>
    </xf>
    <xf numFmtId="4" fontId="2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12" fillId="0" borderId="0" xfId="0" applyFont="1"/>
    <xf numFmtId="0" fontId="12" fillId="0" borderId="0" xfId="0" applyFont="1" applyAlignment="1">
      <alignment wrapText="1"/>
    </xf>
    <xf numFmtId="49" fontId="6" fillId="0" borderId="1" xfId="0" applyNumberFormat="1" applyFont="1" applyFill="1" applyBorder="1" applyAlignment="1">
      <alignment horizontal="center"/>
    </xf>
    <xf numFmtId="49" fontId="6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49" fontId="12" fillId="0" borderId="1" xfId="0" applyNumberFormat="1" applyFont="1" applyFill="1" applyBorder="1" applyAlignment="1">
      <alignment horizontal="right"/>
    </xf>
    <xf numFmtId="0" fontId="12" fillId="0" borderId="1" xfId="0" applyFont="1" applyBorder="1" applyAlignment="1">
      <alignment wrapText="1"/>
    </xf>
    <xf numFmtId="49" fontId="11" fillId="0" borderId="1" xfId="0" applyNumberFormat="1" applyFont="1" applyFill="1" applyBorder="1" applyAlignment="1">
      <alignment horizontal="right"/>
    </xf>
    <xf numFmtId="0" fontId="11" fillId="0" borderId="1" xfId="0" applyFont="1" applyBorder="1" applyAlignment="1">
      <alignment horizontal="right"/>
    </xf>
    <xf numFmtId="4" fontId="11" fillId="0" borderId="1" xfId="0" applyNumberFormat="1" applyFont="1" applyBorder="1" applyAlignment="1">
      <alignment horizontal="right"/>
    </xf>
    <xf numFmtId="0" fontId="11" fillId="0" borderId="1" xfId="0" applyFont="1" applyBorder="1" applyAlignment="1">
      <alignment horizontal="right" wrapText="1"/>
    </xf>
    <xf numFmtId="4" fontId="11" fillId="0" borderId="1" xfId="0" applyNumberFormat="1" applyFont="1" applyBorder="1" applyAlignment="1">
      <alignment horizontal="right" wrapText="1"/>
    </xf>
    <xf numFmtId="0" fontId="12" fillId="2" borderId="1" xfId="0" applyFont="1" applyFill="1" applyBorder="1" applyAlignment="1">
      <alignment wrapText="1"/>
    </xf>
    <xf numFmtId="4" fontId="11" fillId="0" borderId="1" xfId="0" applyNumberFormat="1" applyFont="1" applyBorder="1" applyAlignment="1">
      <alignment wrapText="1"/>
    </xf>
    <xf numFmtId="4" fontId="11" fillId="0" borderId="1" xfId="0" applyNumberFormat="1" applyFont="1" applyBorder="1" applyAlignment="1">
      <alignment horizontal="center" wrapText="1"/>
    </xf>
    <xf numFmtId="4" fontId="11" fillId="0" borderId="1" xfId="0" applyNumberFormat="1" applyFont="1" applyBorder="1" applyAlignment="1"/>
    <xf numFmtId="0" fontId="11" fillId="0" borderId="1" xfId="0" applyFont="1" applyBorder="1" applyAlignment="1">
      <alignment horizontal="left" wrapText="1"/>
    </xf>
    <xf numFmtId="49" fontId="3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0" fontId="7" fillId="0" borderId="4" xfId="0" applyFont="1" applyBorder="1" applyAlignment="1">
      <alignment horizontal="left" wrapText="1"/>
    </xf>
    <xf numFmtId="0" fontId="7" fillId="0" borderId="5" xfId="0" applyFont="1" applyBorder="1" applyAlignment="1">
      <alignment horizontal="left" wrapText="1"/>
    </xf>
    <xf numFmtId="0" fontId="7" fillId="0" borderId="6" xfId="0" applyFont="1" applyBorder="1" applyAlignment="1">
      <alignment horizontal="left" wrapText="1"/>
    </xf>
    <xf numFmtId="4" fontId="11" fillId="0" borderId="1" xfId="0" applyNumberFormat="1" applyFont="1" applyBorder="1" applyAlignment="1">
      <alignment horizontal="center" wrapText="1"/>
    </xf>
    <xf numFmtId="0" fontId="7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E48"/>
  <sheetViews>
    <sheetView topLeftCell="A19" workbookViewId="0">
      <selection activeCell="C40" sqref="C40:E48"/>
    </sheetView>
  </sheetViews>
  <sheetFormatPr defaultRowHeight="15.75"/>
  <cols>
    <col min="1" max="1" width="9.140625" style="1"/>
    <col min="2" max="2" width="26.140625" style="1" bestFit="1" customWidth="1"/>
    <col min="3" max="5" width="14.7109375" style="1" customWidth="1"/>
    <col min="6" max="16384" width="9.140625" style="1"/>
  </cols>
  <sheetData>
    <row r="1" spans="1:5" ht="32.25" customHeight="1">
      <c r="A1" s="58" t="s">
        <v>27</v>
      </c>
      <c r="B1" s="58"/>
      <c r="C1" s="58"/>
      <c r="D1" s="58"/>
      <c r="E1" s="58"/>
    </row>
    <row r="2" spans="1:5">
      <c r="A2" s="58" t="s">
        <v>37</v>
      </c>
      <c r="B2" s="58"/>
      <c r="C2" s="58"/>
      <c r="D2" s="58"/>
      <c r="E2" s="58"/>
    </row>
    <row r="4" spans="1:5">
      <c r="A4" s="59" t="s">
        <v>0</v>
      </c>
      <c r="B4" s="60" t="s">
        <v>1</v>
      </c>
      <c r="C4" s="59" t="s">
        <v>2</v>
      </c>
      <c r="D4" s="59"/>
      <c r="E4" s="59"/>
    </row>
    <row r="5" spans="1:5">
      <c r="A5" s="59"/>
      <c r="B5" s="60"/>
      <c r="C5" s="2" t="s">
        <v>3</v>
      </c>
      <c r="D5" s="2" t="s">
        <v>4</v>
      </c>
      <c r="E5" s="2" t="s">
        <v>5</v>
      </c>
    </row>
    <row r="6" spans="1:5">
      <c r="A6" s="3">
        <v>1</v>
      </c>
      <c r="B6" s="3" t="s">
        <v>6</v>
      </c>
      <c r="C6" s="4">
        <v>1806.46</v>
      </c>
      <c r="D6" s="5">
        <v>361.29</v>
      </c>
      <c r="E6" s="5">
        <v>2167.75</v>
      </c>
    </row>
    <row r="7" spans="1:5">
      <c r="A7" s="3">
        <v>2</v>
      </c>
      <c r="B7" s="3" t="s">
        <v>28</v>
      </c>
      <c r="C7" s="4">
        <v>1632.3</v>
      </c>
      <c r="D7" s="5">
        <v>326.45999999999998</v>
      </c>
      <c r="E7" s="5">
        <v>1958.76</v>
      </c>
    </row>
    <row r="8" spans="1:5">
      <c r="A8" s="3">
        <v>3</v>
      </c>
      <c r="B8" s="3" t="s">
        <v>8</v>
      </c>
      <c r="C8" s="4">
        <v>1629.89</v>
      </c>
      <c r="D8" s="5">
        <v>325.98</v>
      </c>
      <c r="E8" s="5">
        <v>1955.87</v>
      </c>
    </row>
    <row r="9" spans="1:5">
      <c r="A9" s="3">
        <v>4</v>
      </c>
      <c r="B9" s="3" t="s">
        <v>9</v>
      </c>
      <c r="C9" s="4">
        <v>1657.47</v>
      </c>
      <c r="D9" s="5">
        <v>331.49</v>
      </c>
      <c r="E9" s="5">
        <v>1988.96</v>
      </c>
    </row>
    <row r="10" spans="1:5">
      <c r="A10" s="3">
        <v>5</v>
      </c>
      <c r="B10" s="3" t="s">
        <v>34</v>
      </c>
      <c r="C10" s="4">
        <v>1855.51</v>
      </c>
      <c r="D10" s="5">
        <v>371.1</v>
      </c>
      <c r="E10" s="5">
        <v>2226.61</v>
      </c>
    </row>
    <row r="11" spans="1:5">
      <c r="A11" s="3">
        <v>6</v>
      </c>
      <c r="B11" s="3" t="s">
        <v>10</v>
      </c>
      <c r="C11" s="4">
        <v>1529.26</v>
      </c>
      <c r="D11" s="5">
        <v>305.85000000000002</v>
      </c>
      <c r="E11" s="5">
        <v>1835.11</v>
      </c>
    </row>
    <row r="12" spans="1:5">
      <c r="A12" s="3">
        <v>7</v>
      </c>
      <c r="B12" s="3" t="s">
        <v>11</v>
      </c>
      <c r="C12" s="4">
        <v>1614.21</v>
      </c>
      <c r="D12" s="5">
        <v>322.83999999999997</v>
      </c>
      <c r="E12" s="5">
        <v>1937.05</v>
      </c>
    </row>
    <row r="13" spans="1:5">
      <c r="A13" s="3">
        <v>8</v>
      </c>
      <c r="B13" s="3" t="s">
        <v>12</v>
      </c>
      <c r="C13" s="4">
        <v>2533.4899999999998</v>
      </c>
      <c r="D13" s="5">
        <v>506.7</v>
      </c>
      <c r="E13" s="5">
        <v>3040.19</v>
      </c>
    </row>
    <row r="14" spans="1:5">
      <c r="A14" s="3">
        <v>9</v>
      </c>
      <c r="B14" s="3" t="s">
        <v>13</v>
      </c>
      <c r="C14" s="4">
        <v>2611.3000000000002</v>
      </c>
      <c r="D14" s="5">
        <v>522.26</v>
      </c>
      <c r="E14" s="5">
        <v>3133.56</v>
      </c>
    </row>
    <row r="15" spans="1:5">
      <c r="A15" s="3">
        <v>10</v>
      </c>
      <c r="B15" s="3" t="s">
        <v>14</v>
      </c>
      <c r="C15" s="4">
        <v>1993.77</v>
      </c>
      <c r="D15" s="5">
        <v>398.75</v>
      </c>
      <c r="E15" s="5">
        <v>2392.52</v>
      </c>
    </row>
    <row r="16" spans="1:5">
      <c r="A16" s="3">
        <v>11</v>
      </c>
      <c r="B16" s="3" t="s">
        <v>15</v>
      </c>
      <c r="C16" s="4">
        <v>3281.66</v>
      </c>
      <c r="D16" s="5">
        <v>656.33</v>
      </c>
      <c r="E16" s="5">
        <v>3937.99</v>
      </c>
    </row>
    <row r="17" spans="1:5">
      <c r="A17" s="3">
        <v>12</v>
      </c>
      <c r="B17" s="3" t="s">
        <v>16</v>
      </c>
      <c r="C17" s="4">
        <v>1977.7</v>
      </c>
      <c r="D17" s="5">
        <v>395.54</v>
      </c>
      <c r="E17" s="5">
        <v>2373.2399999999998</v>
      </c>
    </row>
    <row r="18" spans="1:5">
      <c r="A18" s="3">
        <v>13</v>
      </c>
      <c r="B18" s="3" t="s">
        <v>35</v>
      </c>
      <c r="C18" s="4">
        <v>1954.04</v>
      </c>
      <c r="D18" s="5">
        <v>390.81</v>
      </c>
      <c r="E18" s="5">
        <v>2344.85</v>
      </c>
    </row>
    <row r="19" spans="1:5">
      <c r="A19" s="3">
        <v>14</v>
      </c>
      <c r="B19" s="3" t="s">
        <v>17</v>
      </c>
      <c r="C19" s="4">
        <v>1859.73</v>
      </c>
      <c r="D19" s="5">
        <v>371.95</v>
      </c>
      <c r="E19" s="5">
        <v>2231.6799999999998</v>
      </c>
    </row>
    <row r="20" spans="1:5">
      <c r="A20" s="3">
        <v>15</v>
      </c>
      <c r="B20" s="3" t="s">
        <v>18</v>
      </c>
      <c r="C20" s="4">
        <v>2010.48</v>
      </c>
      <c r="D20" s="5">
        <v>402.1</v>
      </c>
      <c r="E20" s="5">
        <v>2412.58</v>
      </c>
    </row>
    <row r="21" spans="1:5">
      <c r="A21" s="3">
        <v>16</v>
      </c>
      <c r="B21" s="3" t="s">
        <v>19</v>
      </c>
      <c r="C21" s="4">
        <v>1812.39</v>
      </c>
      <c r="D21" s="5">
        <v>362.48</v>
      </c>
      <c r="E21" s="5">
        <v>2174.87</v>
      </c>
    </row>
    <row r="22" spans="1:5">
      <c r="A22" s="3">
        <v>17</v>
      </c>
      <c r="B22" s="3" t="s">
        <v>20</v>
      </c>
      <c r="C22" s="4">
        <v>3584.02</v>
      </c>
      <c r="D22" s="5">
        <v>716.8</v>
      </c>
      <c r="E22" s="5">
        <v>4300.82</v>
      </c>
    </row>
    <row r="23" spans="1:5">
      <c r="A23" s="3">
        <v>18</v>
      </c>
      <c r="B23" s="3" t="s">
        <v>21</v>
      </c>
      <c r="C23" s="4">
        <v>1475.02</v>
      </c>
      <c r="D23" s="5">
        <v>295</v>
      </c>
      <c r="E23" s="5">
        <v>1770.02</v>
      </c>
    </row>
    <row r="24" spans="1:5">
      <c r="A24" s="3">
        <v>19</v>
      </c>
      <c r="B24" s="3" t="s">
        <v>22</v>
      </c>
      <c r="C24" s="4">
        <v>1934.05</v>
      </c>
      <c r="D24" s="5">
        <v>386.81</v>
      </c>
      <c r="E24" s="5">
        <v>2320.86</v>
      </c>
    </row>
    <row r="25" spans="1:5">
      <c r="A25" s="3">
        <v>20</v>
      </c>
      <c r="B25" s="3" t="s">
        <v>23</v>
      </c>
      <c r="C25" s="4">
        <v>1890.58</v>
      </c>
      <c r="D25" s="5">
        <v>378.12</v>
      </c>
      <c r="E25" s="5">
        <v>2268.6999999999998</v>
      </c>
    </row>
    <row r="26" spans="1:5">
      <c r="A26" s="3">
        <v>21</v>
      </c>
      <c r="B26" s="3" t="s">
        <v>24</v>
      </c>
      <c r="C26" s="4">
        <v>1788.7</v>
      </c>
      <c r="D26" s="5">
        <v>357.74</v>
      </c>
      <c r="E26" s="5">
        <v>2146.44</v>
      </c>
    </row>
    <row r="27" spans="1:5">
      <c r="A27" s="3">
        <v>22</v>
      </c>
      <c r="B27" s="3" t="s">
        <v>29</v>
      </c>
      <c r="C27" s="4">
        <v>1380.02</v>
      </c>
      <c r="D27" s="5">
        <v>276</v>
      </c>
      <c r="E27" s="5">
        <v>1656.02</v>
      </c>
    </row>
    <row r="28" spans="1:5">
      <c r="A28" s="3">
        <v>23</v>
      </c>
      <c r="B28" s="3" t="s">
        <v>25</v>
      </c>
      <c r="C28" s="4">
        <v>1605.45</v>
      </c>
      <c r="D28" s="5">
        <v>321.08999999999997</v>
      </c>
      <c r="E28" s="5">
        <v>1926.54</v>
      </c>
    </row>
    <row r="29" spans="1:5">
      <c r="A29" s="3">
        <v>24</v>
      </c>
      <c r="B29" s="3" t="s">
        <v>7</v>
      </c>
      <c r="C29" s="4">
        <v>1736.78</v>
      </c>
      <c r="D29" s="4">
        <v>347.36</v>
      </c>
      <c r="E29" s="4">
        <v>2084.14</v>
      </c>
    </row>
    <row r="30" spans="1:5">
      <c r="A30" s="3">
        <v>25</v>
      </c>
      <c r="B30" s="3" t="s">
        <v>36</v>
      </c>
      <c r="C30" s="4">
        <v>1835.46</v>
      </c>
      <c r="D30" s="4">
        <v>367.09</v>
      </c>
      <c r="E30" s="4">
        <v>2202.5500000000002</v>
      </c>
    </row>
    <row r="31" spans="1:5">
      <c r="A31" s="3">
        <v>26</v>
      </c>
      <c r="B31" s="3" t="s">
        <v>30</v>
      </c>
      <c r="C31" s="4">
        <v>1568.32</v>
      </c>
      <c r="D31" s="4">
        <v>313.66000000000003</v>
      </c>
      <c r="E31" s="4">
        <v>1881.98</v>
      </c>
    </row>
    <row r="32" spans="1:5">
      <c r="A32" s="3">
        <v>27</v>
      </c>
      <c r="B32" s="3" t="s">
        <v>31</v>
      </c>
      <c r="C32" s="4">
        <v>1878.13</v>
      </c>
      <c r="D32" s="4">
        <v>375.63</v>
      </c>
      <c r="E32" s="4">
        <v>2253.7600000000002</v>
      </c>
    </row>
    <row r="35" spans="1:5" ht="30" customHeight="1">
      <c r="A35" s="58" t="s">
        <v>38</v>
      </c>
      <c r="B35" s="58"/>
      <c r="C35" s="58"/>
      <c r="D35" s="58"/>
      <c r="E35" s="58"/>
    </row>
    <row r="36" spans="1:5">
      <c r="A36" s="58" t="s">
        <v>37</v>
      </c>
      <c r="B36" s="58"/>
      <c r="C36" s="58"/>
      <c r="D36" s="58"/>
      <c r="E36" s="58"/>
    </row>
    <row r="38" spans="1:5">
      <c r="A38" s="59" t="s">
        <v>0</v>
      </c>
      <c r="B38" s="60" t="s">
        <v>1</v>
      </c>
      <c r="C38" s="59" t="s">
        <v>2</v>
      </c>
      <c r="D38" s="59"/>
      <c r="E38" s="59"/>
    </row>
    <row r="39" spans="1:5">
      <c r="A39" s="59"/>
      <c r="B39" s="60"/>
      <c r="C39" s="2" t="s">
        <v>3</v>
      </c>
      <c r="D39" s="2" t="s">
        <v>4</v>
      </c>
      <c r="E39" s="2" t="s">
        <v>5</v>
      </c>
    </row>
    <row r="40" spans="1:5">
      <c r="A40" s="3">
        <v>1</v>
      </c>
      <c r="B40" s="3" t="s">
        <v>34</v>
      </c>
      <c r="C40" s="4">
        <v>2657.9</v>
      </c>
      <c r="D40" s="4">
        <v>531.58000000000004</v>
      </c>
      <c r="E40" s="4">
        <v>3189.48</v>
      </c>
    </row>
    <row r="41" spans="1:5">
      <c r="A41" s="3">
        <v>2</v>
      </c>
      <c r="B41" s="3" t="s">
        <v>11</v>
      </c>
      <c r="C41" s="4">
        <v>2591.5</v>
      </c>
      <c r="D41" s="4">
        <v>518.29999999999995</v>
      </c>
      <c r="E41" s="4">
        <v>3109.8</v>
      </c>
    </row>
    <row r="42" spans="1:5">
      <c r="A42" s="3">
        <v>3</v>
      </c>
      <c r="B42" s="3" t="s">
        <v>15</v>
      </c>
      <c r="C42" s="4">
        <v>4084.05</v>
      </c>
      <c r="D42" s="4">
        <v>816.81</v>
      </c>
      <c r="E42" s="4">
        <v>4900.8599999999997</v>
      </c>
    </row>
    <row r="43" spans="1:5">
      <c r="A43" s="3">
        <v>4</v>
      </c>
      <c r="B43" s="3" t="s">
        <v>35</v>
      </c>
      <c r="C43" s="4">
        <v>2756.43</v>
      </c>
      <c r="D43" s="4">
        <v>551.29</v>
      </c>
      <c r="E43" s="4">
        <v>3307.72</v>
      </c>
    </row>
    <row r="44" spans="1:5">
      <c r="A44" s="3">
        <v>5</v>
      </c>
      <c r="B44" s="3" t="s">
        <v>17</v>
      </c>
      <c r="C44" s="4">
        <v>2662.12</v>
      </c>
      <c r="D44" s="4">
        <v>532.41999999999996</v>
      </c>
      <c r="E44" s="4">
        <v>3194.54</v>
      </c>
    </row>
    <row r="45" spans="1:5">
      <c r="A45" s="3">
        <v>6</v>
      </c>
      <c r="B45" s="3" t="s">
        <v>18</v>
      </c>
      <c r="C45" s="4">
        <v>2885.81</v>
      </c>
      <c r="D45" s="4">
        <v>577.16</v>
      </c>
      <c r="E45" s="4">
        <v>3462.97</v>
      </c>
    </row>
    <row r="46" spans="1:5">
      <c r="A46" s="3">
        <v>7</v>
      </c>
      <c r="B46" s="3" t="s">
        <v>19</v>
      </c>
      <c r="C46" s="4">
        <v>2614.7800000000002</v>
      </c>
      <c r="D46" s="4">
        <v>522.96</v>
      </c>
      <c r="E46" s="4">
        <v>3137.74</v>
      </c>
    </row>
    <row r="47" spans="1:5">
      <c r="A47" s="3">
        <v>8</v>
      </c>
      <c r="B47" s="3" t="s">
        <v>20</v>
      </c>
      <c r="C47" s="4">
        <v>4386.41</v>
      </c>
      <c r="D47" s="4">
        <v>877.28</v>
      </c>
      <c r="E47" s="4">
        <v>5263.69</v>
      </c>
    </row>
    <row r="48" spans="1:5">
      <c r="A48" s="3">
        <v>9</v>
      </c>
      <c r="B48" s="3" t="s">
        <v>31</v>
      </c>
      <c r="C48" s="4">
        <v>2784.35</v>
      </c>
      <c r="D48" s="4">
        <v>556.87</v>
      </c>
      <c r="E48" s="4">
        <v>3341.22</v>
      </c>
    </row>
  </sheetData>
  <mergeCells count="10">
    <mergeCell ref="A1:E1"/>
    <mergeCell ref="A4:A5"/>
    <mergeCell ref="B4:B5"/>
    <mergeCell ref="C4:E4"/>
    <mergeCell ref="A2:E2"/>
    <mergeCell ref="A35:E35"/>
    <mergeCell ref="A36:E36"/>
    <mergeCell ref="A38:A39"/>
    <mergeCell ref="B38:B39"/>
    <mergeCell ref="C38:E38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F30"/>
  <sheetViews>
    <sheetView workbookViewId="0">
      <selection activeCell="A8" sqref="A8:XFD9"/>
    </sheetView>
  </sheetViews>
  <sheetFormatPr defaultRowHeight="15"/>
  <cols>
    <col min="2" max="2" width="26.28515625" customWidth="1"/>
    <col min="3" max="5" width="17.140625" customWidth="1"/>
    <col min="6" max="6" width="14.28515625" bestFit="1" customWidth="1"/>
  </cols>
  <sheetData>
    <row r="1" spans="1:6" ht="15.75" customHeight="1">
      <c r="A1" s="58" t="s">
        <v>64</v>
      </c>
      <c r="B1" s="58"/>
      <c r="C1" s="58"/>
      <c r="D1" s="58"/>
      <c r="E1" s="58"/>
      <c r="F1" s="58"/>
    </row>
    <row r="2" spans="1:6" ht="15.75" customHeight="1">
      <c r="A2" s="58" t="s">
        <v>40</v>
      </c>
      <c r="B2" s="58"/>
      <c r="C2" s="58"/>
      <c r="D2" s="58"/>
      <c r="E2" s="58"/>
      <c r="F2" s="58"/>
    </row>
    <row r="3" spans="1:6">
      <c r="A3" s="12"/>
      <c r="B3" s="12"/>
      <c r="C3" s="12"/>
      <c r="D3" s="12"/>
      <c r="E3" s="12"/>
      <c r="F3" s="12"/>
    </row>
    <row r="4" spans="1:6" ht="15.75" customHeight="1">
      <c r="A4" s="59" t="s">
        <v>0</v>
      </c>
      <c r="B4" s="63" t="s">
        <v>42</v>
      </c>
      <c r="C4" s="64" t="s">
        <v>65</v>
      </c>
      <c r="D4" s="59" t="s">
        <v>26</v>
      </c>
      <c r="E4" s="59"/>
      <c r="F4" s="59"/>
    </row>
    <row r="5" spans="1:6" ht="15.75">
      <c r="A5" s="59"/>
      <c r="B5" s="63"/>
      <c r="C5" s="65"/>
      <c r="D5" s="2" t="s">
        <v>3</v>
      </c>
      <c r="E5" s="2" t="s">
        <v>4</v>
      </c>
      <c r="F5" s="2" t="s">
        <v>5</v>
      </c>
    </row>
    <row r="6" spans="1:6" ht="63">
      <c r="A6" s="3">
        <v>1</v>
      </c>
      <c r="B6" s="6" t="s">
        <v>66</v>
      </c>
      <c r="C6" s="7" t="s">
        <v>33</v>
      </c>
      <c r="D6" s="4">
        <v>578.73</v>
      </c>
      <c r="E6" s="4">
        <v>115.75</v>
      </c>
      <c r="F6" s="4">
        <v>694.48</v>
      </c>
    </row>
    <row r="7" spans="1:6" ht="15.75">
      <c r="A7" s="8"/>
      <c r="B7" s="9"/>
      <c r="C7" s="10"/>
      <c r="D7" s="11"/>
      <c r="E7" s="11"/>
    </row>
    <row r="8" spans="1:6" ht="15.75">
      <c r="A8" s="8"/>
      <c r="B8" s="9"/>
      <c r="C8" s="10"/>
      <c r="D8" s="11"/>
      <c r="E8" s="11"/>
    </row>
    <row r="9" spans="1:6" ht="15.75">
      <c r="A9" s="8"/>
      <c r="B9" s="9"/>
      <c r="C9" s="10"/>
      <c r="D9" s="11"/>
      <c r="E9" s="11"/>
    </row>
    <row r="10" spans="1:6" ht="15.75">
      <c r="A10" s="8"/>
      <c r="B10" s="9"/>
      <c r="C10" s="10"/>
      <c r="D10" s="11"/>
      <c r="E10" s="11"/>
    </row>
    <row r="11" spans="1:6" ht="15.75">
      <c r="A11" s="58" t="s">
        <v>32</v>
      </c>
      <c r="B11" s="58"/>
      <c r="C11" s="58"/>
      <c r="D11" s="58"/>
      <c r="E11" s="58"/>
      <c r="F11" s="58"/>
    </row>
    <row r="12" spans="1:6" ht="15.75" customHeight="1">
      <c r="A12" s="58" t="s">
        <v>40</v>
      </c>
      <c r="B12" s="58"/>
      <c r="C12" s="58"/>
      <c r="D12" s="58"/>
      <c r="E12" s="58"/>
      <c r="F12" s="58"/>
    </row>
    <row r="16" spans="1:6" ht="15.75" customHeight="1">
      <c r="A16" s="59" t="s">
        <v>0</v>
      </c>
      <c r="B16" s="60" t="s">
        <v>1</v>
      </c>
      <c r="C16" s="61" t="s">
        <v>39</v>
      </c>
      <c r="D16" s="59" t="s">
        <v>26</v>
      </c>
      <c r="E16" s="59"/>
      <c r="F16" s="59"/>
    </row>
    <row r="17" spans="1:6" ht="15.75">
      <c r="A17" s="59"/>
      <c r="B17" s="60"/>
      <c r="C17" s="62"/>
      <c r="D17" s="2" t="s">
        <v>3</v>
      </c>
      <c r="E17" s="2" t="s">
        <v>4</v>
      </c>
      <c r="F17" s="2" t="s">
        <v>5</v>
      </c>
    </row>
    <row r="18" spans="1:6" ht="110.25">
      <c r="A18" s="3">
        <v>1</v>
      </c>
      <c r="B18" s="6" t="s">
        <v>67</v>
      </c>
      <c r="C18" s="7" t="s">
        <v>33</v>
      </c>
      <c r="D18" s="4">
        <v>458.33</v>
      </c>
      <c r="E18" s="4">
        <v>91.67</v>
      </c>
      <c r="F18" s="4">
        <v>550</v>
      </c>
    </row>
    <row r="23" spans="1:6" ht="15.75">
      <c r="A23" s="58" t="s">
        <v>32</v>
      </c>
      <c r="B23" s="58"/>
      <c r="C23" s="58"/>
      <c r="D23" s="58"/>
      <c r="E23" s="58"/>
      <c r="F23" s="58"/>
    </row>
    <row r="24" spans="1:6" ht="15.75" customHeight="1">
      <c r="A24" s="58" t="s">
        <v>40</v>
      </c>
      <c r="B24" s="58"/>
      <c r="C24" s="58"/>
      <c r="D24" s="58"/>
      <c r="E24" s="58"/>
      <c r="F24" s="58"/>
    </row>
    <row r="28" spans="1:6" ht="15.75" customHeight="1">
      <c r="A28" s="59" t="s">
        <v>0</v>
      </c>
      <c r="B28" s="60" t="s">
        <v>1</v>
      </c>
      <c r="C28" s="61" t="s">
        <v>39</v>
      </c>
      <c r="D28" s="59" t="s">
        <v>26</v>
      </c>
      <c r="E28" s="59"/>
      <c r="F28" s="59"/>
    </row>
    <row r="29" spans="1:6" ht="15.75">
      <c r="A29" s="59"/>
      <c r="B29" s="60"/>
      <c r="C29" s="62"/>
      <c r="D29" s="2" t="s">
        <v>3</v>
      </c>
      <c r="E29" s="2" t="s">
        <v>4</v>
      </c>
      <c r="F29" s="2" t="s">
        <v>5</v>
      </c>
    </row>
    <row r="30" spans="1:6" ht="63">
      <c r="A30" s="3">
        <v>1</v>
      </c>
      <c r="B30" s="6" t="s">
        <v>66</v>
      </c>
      <c r="C30" s="7" t="s">
        <v>170</v>
      </c>
      <c r="D30" s="4">
        <v>128.29</v>
      </c>
      <c r="E30" s="4">
        <v>25.66</v>
      </c>
      <c r="F30" s="4">
        <v>153.94999999999999</v>
      </c>
    </row>
  </sheetData>
  <mergeCells count="18">
    <mergeCell ref="A23:F23"/>
    <mergeCell ref="A24:F24"/>
    <mergeCell ref="A28:A29"/>
    <mergeCell ref="B28:B29"/>
    <mergeCell ref="C28:C29"/>
    <mergeCell ref="D28:F28"/>
    <mergeCell ref="A4:A5"/>
    <mergeCell ref="B4:B5"/>
    <mergeCell ref="A1:F1"/>
    <mergeCell ref="A2:F2"/>
    <mergeCell ref="C4:C5"/>
    <mergeCell ref="D4:F4"/>
    <mergeCell ref="A11:F11"/>
    <mergeCell ref="A12:F12"/>
    <mergeCell ref="A16:A17"/>
    <mergeCell ref="B16:B17"/>
    <mergeCell ref="D16:F16"/>
    <mergeCell ref="C16:C17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L20"/>
  <sheetViews>
    <sheetView workbookViewId="0">
      <selection activeCell="C13" sqref="C13"/>
    </sheetView>
  </sheetViews>
  <sheetFormatPr defaultRowHeight="15" outlineLevelRow="1"/>
  <cols>
    <col min="1" max="1" width="3" bestFit="1" customWidth="1"/>
    <col min="2" max="2" width="33.7109375" customWidth="1"/>
    <col min="3" max="5" width="11.5703125" customWidth="1"/>
  </cols>
  <sheetData>
    <row r="1" spans="1:12" s="12" customFormat="1" ht="30.75" customHeight="1">
      <c r="A1" s="58" t="s">
        <v>41</v>
      </c>
      <c r="B1" s="58"/>
      <c r="C1" s="58"/>
      <c r="D1" s="58"/>
      <c r="E1" s="58"/>
    </row>
    <row r="2" spans="1:12" s="12" customFormat="1" ht="15.75" outlineLevel="1">
      <c r="A2" s="58" t="s">
        <v>40</v>
      </c>
      <c r="B2" s="58"/>
      <c r="C2" s="58"/>
      <c r="D2" s="58"/>
      <c r="E2" s="58"/>
    </row>
    <row r="3" spans="1:12" s="12" customFormat="1" ht="12.75">
      <c r="E3" s="13"/>
    </row>
    <row r="4" spans="1:12" s="12" customFormat="1" ht="12.75">
      <c r="A4" s="66" t="s">
        <v>0</v>
      </c>
      <c r="B4" s="67" t="s">
        <v>42</v>
      </c>
      <c r="C4" s="66" t="s">
        <v>26</v>
      </c>
      <c r="D4" s="66"/>
      <c r="E4" s="66"/>
    </row>
    <row r="5" spans="1:12" s="12" customFormat="1" ht="12.75">
      <c r="A5" s="66"/>
      <c r="B5" s="67"/>
      <c r="C5" s="14" t="s">
        <v>3</v>
      </c>
      <c r="D5" s="14" t="s">
        <v>4</v>
      </c>
      <c r="E5" s="15" t="s">
        <v>5</v>
      </c>
    </row>
    <row r="6" spans="1:12" s="12" customFormat="1">
      <c r="A6" s="16">
        <v>1</v>
      </c>
      <c r="B6" s="17" t="s">
        <v>43</v>
      </c>
      <c r="C6" s="18">
        <v>181.85</v>
      </c>
      <c r="D6" s="19">
        <v>36.369999999999997</v>
      </c>
      <c r="E6" s="18">
        <v>218.22</v>
      </c>
    </row>
    <row r="7" spans="1:12" s="12" customFormat="1" ht="30">
      <c r="A7" s="16">
        <f>A6+1</f>
        <v>2</v>
      </c>
      <c r="B7" s="17" t="s">
        <v>44</v>
      </c>
      <c r="C7" s="20">
        <v>90.92</v>
      </c>
      <c r="D7" s="19">
        <v>18.18</v>
      </c>
      <c r="E7" s="18">
        <v>109.1</v>
      </c>
      <c r="J7" s="21"/>
      <c r="K7" s="21"/>
      <c r="L7" s="21"/>
    </row>
    <row r="8" spans="1:12" s="12" customFormat="1" ht="30">
      <c r="A8" s="16">
        <f t="shared" ref="A8:A20" si="0">A7+1</f>
        <v>3</v>
      </c>
      <c r="B8" s="17" t="s">
        <v>45</v>
      </c>
      <c r="C8" s="22">
        <v>77.94</v>
      </c>
      <c r="D8" s="19">
        <v>15.59</v>
      </c>
      <c r="E8" s="18">
        <v>93.53</v>
      </c>
    </row>
    <row r="9" spans="1:12" s="12" customFormat="1" ht="45">
      <c r="A9" s="16">
        <f t="shared" si="0"/>
        <v>4</v>
      </c>
      <c r="B9" s="17" t="s">
        <v>46</v>
      </c>
      <c r="C9" s="18">
        <v>246.82</v>
      </c>
      <c r="D9" s="19">
        <v>49.36</v>
      </c>
      <c r="E9" s="18">
        <v>296.18</v>
      </c>
    </row>
    <row r="10" spans="1:12" s="12" customFormat="1" ht="45">
      <c r="A10" s="16">
        <f t="shared" si="0"/>
        <v>5</v>
      </c>
      <c r="B10" s="17" t="s">
        <v>47</v>
      </c>
      <c r="C10" s="18">
        <v>539.06000000000006</v>
      </c>
      <c r="D10" s="19">
        <v>107.81</v>
      </c>
      <c r="E10" s="18">
        <v>646.87000000000012</v>
      </c>
    </row>
    <row r="11" spans="1:12" s="12" customFormat="1" ht="30">
      <c r="A11" s="16">
        <f t="shared" si="0"/>
        <v>6</v>
      </c>
      <c r="B11" s="17" t="s">
        <v>48</v>
      </c>
      <c r="C11" s="23">
        <v>3936.78</v>
      </c>
      <c r="D11" s="19">
        <v>787.36</v>
      </c>
      <c r="E11" s="18">
        <v>4724.1400000000003</v>
      </c>
    </row>
    <row r="12" spans="1:12" s="12" customFormat="1" ht="60">
      <c r="A12" s="16">
        <f t="shared" si="0"/>
        <v>7</v>
      </c>
      <c r="B12" s="17" t="s">
        <v>49</v>
      </c>
      <c r="C12" s="23">
        <v>1264.23</v>
      </c>
      <c r="D12" s="19">
        <v>252.85</v>
      </c>
      <c r="E12" s="18">
        <v>1517.08</v>
      </c>
      <c r="J12" s="21"/>
      <c r="K12" s="21"/>
      <c r="L12" s="21"/>
    </row>
    <row r="13" spans="1:12" s="12" customFormat="1" ht="60">
      <c r="A13" s="16">
        <f t="shared" si="0"/>
        <v>8</v>
      </c>
      <c r="B13" s="17" t="s">
        <v>50</v>
      </c>
      <c r="C13" s="18">
        <v>389.68</v>
      </c>
      <c r="D13" s="19">
        <v>77.94</v>
      </c>
      <c r="E13" s="18">
        <v>467.62</v>
      </c>
      <c r="J13" s="21"/>
      <c r="K13" s="21"/>
      <c r="L13" s="21"/>
    </row>
    <row r="14" spans="1:12" s="12" customFormat="1" ht="60">
      <c r="A14" s="16">
        <f t="shared" si="0"/>
        <v>9</v>
      </c>
      <c r="B14" s="17" t="s">
        <v>51</v>
      </c>
      <c r="C14" s="23">
        <v>33935.760000000002</v>
      </c>
      <c r="D14" s="19">
        <v>6787.15</v>
      </c>
      <c r="E14" s="18">
        <v>40722.910000000003</v>
      </c>
    </row>
    <row r="15" spans="1:12" s="12" customFormat="1">
      <c r="A15" s="16">
        <f t="shared" si="0"/>
        <v>10</v>
      </c>
      <c r="B15" s="17" t="s">
        <v>52</v>
      </c>
      <c r="C15" s="24">
        <v>4580.0199999999995</v>
      </c>
      <c r="D15" s="19">
        <v>916</v>
      </c>
      <c r="E15" s="18">
        <v>5496.0199999999995</v>
      </c>
    </row>
    <row r="16" spans="1:12" s="12" customFormat="1" ht="60">
      <c r="A16" s="16">
        <f t="shared" si="0"/>
        <v>11</v>
      </c>
      <c r="B16" s="17" t="s">
        <v>53</v>
      </c>
      <c r="C16" s="18">
        <v>1986.3999999999999</v>
      </c>
      <c r="D16" s="19">
        <v>397.28</v>
      </c>
      <c r="E16" s="18">
        <v>2383.6799999999998</v>
      </c>
      <c r="I16" s="21"/>
      <c r="J16" s="21"/>
      <c r="K16" s="21"/>
    </row>
    <row r="17" spans="1:11" s="12" customFormat="1">
      <c r="A17" s="16">
        <f t="shared" si="0"/>
        <v>12</v>
      </c>
      <c r="B17" s="17" t="s">
        <v>54</v>
      </c>
      <c r="C17" s="18">
        <v>2712.03</v>
      </c>
      <c r="D17" s="19">
        <v>542.41</v>
      </c>
      <c r="E17" s="18">
        <v>3254.44</v>
      </c>
      <c r="I17" s="21"/>
      <c r="J17" s="21"/>
      <c r="K17" s="21"/>
    </row>
    <row r="18" spans="1:11" ht="45">
      <c r="A18" s="16">
        <f t="shared" si="0"/>
        <v>13</v>
      </c>
      <c r="B18" s="17" t="s">
        <v>55</v>
      </c>
      <c r="C18" s="19">
        <v>398.7</v>
      </c>
      <c r="D18" s="19">
        <v>79.739999999999995</v>
      </c>
      <c r="E18" s="18">
        <v>478.44</v>
      </c>
    </row>
    <row r="19" spans="1:11" ht="30">
      <c r="A19" s="16">
        <f t="shared" si="0"/>
        <v>14</v>
      </c>
      <c r="B19" s="17" t="s">
        <v>56</v>
      </c>
      <c r="C19" s="25">
        <v>138.38</v>
      </c>
      <c r="D19" s="19">
        <v>27.68</v>
      </c>
      <c r="E19" s="18">
        <v>166.06</v>
      </c>
    </row>
    <row r="20" spans="1:11" ht="30">
      <c r="A20" s="16">
        <f t="shared" si="0"/>
        <v>15</v>
      </c>
      <c r="B20" s="17" t="s">
        <v>57</v>
      </c>
      <c r="C20" s="19">
        <v>795.39999999999986</v>
      </c>
      <c r="D20" s="19">
        <v>159.08000000000001</v>
      </c>
      <c r="E20" s="18">
        <v>954.4799999999999</v>
      </c>
    </row>
  </sheetData>
  <mergeCells count="5">
    <mergeCell ref="A1:E1"/>
    <mergeCell ref="A2:E2"/>
    <mergeCell ref="A4:A5"/>
    <mergeCell ref="B4:B5"/>
    <mergeCell ref="C4:E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F8"/>
  <sheetViews>
    <sheetView workbookViewId="0">
      <selection activeCell="A2" sqref="A2:F2"/>
    </sheetView>
  </sheetViews>
  <sheetFormatPr defaultRowHeight="15"/>
  <cols>
    <col min="2" max="2" width="27.5703125" customWidth="1"/>
  </cols>
  <sheetData>
    <row r="1" spans="1:6">
      <c r="A1" s="68" t="s">
        <v>58</v>
      </c>
      <c r="B1" s="68"/>
      <c r="C1" s="68"/>
      <c r="D1" s="68"/>
      <c r="E1" s="68"/>
      <c r="F1" s="68"/>
    </row>
    <row r="2" spans="1:6" ht="15.75" customHeight="1">
      <c r="A2" s="58" t="s">
        <v>63</v>
      </c>
      <c r="B2" s="58"/>
      <c r="C2" s="58"/>
      <c r="D2" s="58"/>
      <c r="E2" s="58"/>
      <c r="F2" s="58"/>
    </row>
    <row r="3" spans="1:6">
      <c r="A3" s="12"/>
      <c r="B3" s="12"/>
      <c r="C3" s="12"/>
      <c r="D3" s="12"/>
      <c r="E3" s="12"/>
      <c r="F3" s="12"/>
    </row>
    <row r="4" spans="1:6">
      <c r="A4" s="66" t="s">
        <v>0</v>
      </c>
      <c r="B4" s="67" t="s">
        <v>42</v>
      </c>
      <c r="C4" s="67" t="s">
        <v>59</v>
      </c>
      <c r="D4" s="66" t="s">
        <v>26</v>
      </c>
      <c r="E4" s="66"/>
      <c r="F4" s="66"/>
    </row>
    <row r="5" spans="1:6">
      <c r="A5" s="66"/>
      <c r="B5" s="67"/>
      <c r="C5" s="67"/>
      <c r="D5" s="14" t="s">
        <v>3</v>
      </c>
      <c r="E5" s="14" t="s">
        <v>4</v>
      </c>
      <c r="F5" s="14" t="s">
        <v>5</v>
      </c>
    </row>
    <row r="6" spans="1:6" ht="26.25">
      <c r="A6" s="26">
        <v>1</v>
      </c>
      <c r="B6" s="27" t="s">
        <v>60</v>
      </c>
      <c r="C6" s="28" t="s">
        <v>33</v>
      </c>
      <c r="D6" s="29">
        <v>255.75</v>
      </c>
      <c r="E6" s="26">
        <v>51.15</v>
      </c>
      <c r="F6" s="29">
        <v>306.89999999999998</v>
      </c>
    </row>
    <row r="7" spans="1:6">
      <c r="A7" s="26">
        <v>2</v>
      </c>
      <c r="B7" s="27" t="s">
        <v>61</v>
      </c>
      <c r="C7" s="28" t="s">
        <v>33</v>
      </c>
      <c r="D7" s="29">
        <v>293.77</v>
      </c>
      <c r="E7" s="26">
        <v>58.75</v>
      </c>
      <c r="F7" s="29">
        <v>352.52</v>
      </c>
    </row>
    <row r="8" spans="1:6" ht="26.25">
      <c r="A8" s="26">
        <v>3</v>
      </c>
      <c r="B8" s="27" t="s">
        <v>62</v>
      </c>
      <c r="C8" s="28" t="s">
        <v>33</v>
      </c>
      <c r="D8" s="29">
        <v>388.85</v>
      </c>
      <c r="E8" s="26">
        <v>77.77</v>
      </c>
      <c r="F8" s="29">
        <v>466.62</v>
      </c>
    </row>
  </sheetData>
  <mergeCells count="6">
    <mergeCell ref="A1:F1"/>
    <mergeCell ref="A4:A5"/>
    <mergeCell ref="B4:B5"/>
    <mergeCell ref="C4:C5"/>
    <mergeCell ref="D4:F4"/>
    <mergeCell ref="A2:F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F6"/>
  <sheetViews>
    <sheetView workbookViewId="0">
      <selection activeCell="D6" sqref="D6:E6"/>
    </sheetView>
  </sheetViews>
  <sheetFormatPr defaultRowHeight="15"/>
  <cols>
    <col min="2" max="2" width="36" customWidth="1"/>
  </cols>
  <sheetData>
    <row r="1" spans="1:6">
      <c r="A1" s="68" t="s">
        <v>58</v>
      </c>
      <c r="B1" s="68"/>
      <c r="C1" s="68"/>
      <c r="D1" s="68"/>
      <c r="E1" s="68"/>
      <c r="F1" s="68"/>
    </row>
    <row r="2" spans="1:6" ht="15.75">
      <c r="A2" s="58" t="s">
        <v>71</v>
      </c>
      <c r="B2" s="58"/>
      <c r="C2" s="58"/>
      <c r="D2" s="58"/>
      <c r="E2" s="58"/>
      <c r="F2" s="58"/>
    </row>
    <row r="3" spans="1:6">
      <c r="A3" s="12"/>
      <c r="B3" s="12"/>
      <c r="C3" s="12"/>
      <c r="D3" s="12"/>
      <c r="E3" s="12"/>
      <c r="F3" s="12"/>
    </row>
    <row r="4" spans="1:6">
      <c r="A4" s="66" t="s">
        <v>0</v>
      </c>
      <c r="B4" s="67" t="s">
        <v>42</v>
      </c>
      <c r="C4" s="67" t="s">
        <v>68</v>
      </c>
      <c r="D4" s="66" t="s">
        <v>26</v>
      </c>
      <c r="E4" s="66"/>
      <c r="F4" s="66"/>
    </row>
    <row r="5" spans="1:6">
      <c r="A5" s="66"/>
      <c r="B5" s="67"/>
      <c r="C5" s="67"/>
      <c r="D5" s="14" t="s">
        <v>3</v>
      </c>
      <c r="E5" s="14" t="s">
        <v>4</v>
      </c>
      <c r="F5" s="14" t="s">
        <v>5</v>
      </c>
    </row>
    <row r="6" spans="1:6">
      <c r="A6" s="26">
        <v>1</v>
      </c>
      <c r="B6" s="27" t="s">
        <v>69</v>
      </c>
      <c r="C6" s="28" t="s">
        <v>70</v>
      </c>
      <c r="D6" s="29">
        <v>3.79</v>
      </c>
      <c r="E6" s="26">
        <v>0.76</v>
      </c>
      <c r="F6" s="29">
        <v>4.55</v>
      </c>
    </row>
  </sheetData>
  <mergeCells count="6">
    <mergeCell ref="A1:F1"/>
    <mergeCell ref="A4:A5"/>
    <mergeCell ref="B4:B5"/>
    <mergeCell ref="C4:C5"/>
    <mergeCell ref="D4:F4"/>
    <mergeCell ref="A2:F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F10"/>
  <sheetViews>
    <sheetView workbookViewId="0">
      <selection activeCell="I18" sqref="I18"/>
    </sheetView>
  </sheetViews>
  <sheetFormatPr defaultRowHeight="15"/>
  <cols>
    <col min="2" max="2" width="48.28515625" customWidth="1"/>
    <col min="4" max="4" width="10.140625" bestFit="1" customWidth="1"/>
    <col min="6" max="6" width="10.140625" bestFit="1" customWidth="1"/>
  </cols>
  <sheetData>
    <row r="1" spans="1:6" ht="15.75">
      <c r="A1" s="69" t="s">
        <v>72</v>
      </c>
      <c r="B1" s="69"/>
      <c r="C1" s="69"/>
      <c r="D1" s="69"/>
      <c r="E1" s="69"/>
      <c r="F1" s="69"/>
    </row>
    <row r="2" spans="1:6" ht="15.75">
      <c r="A2" s="58" t="s">
        <v>71</v>
      </c>
      <c r="B2" s="58"/>
      <c r="C2" s="58"/>
      <c r="D2" s="58"/>
      <c r="E2" s="58"/>
      <c r="F2" s="58"/>
    </row>
    <row r="3" spans="1:6" ht="15.75">
      <c r="A3" s="38"/>
      <c r="B3" s="38"/>
      <c r="C3" s="38"/>
      <c r="D3" s="38"/>
      <c r="E3" s="38"/>
      <c r="F3" s="38"/>
    </row>
    <row r="4" spans="1:6" ht="15.75">
      <c r="A4" s="1"/>
      <c r="B4" s="1"/>
      <c r="C4" s="1"/>
      <c r="D4" s="1"/>
      <c r="E4" s="1"/>
      <c r="F4" s="1"/>
    </row>
    <row r="5" spans="1:6" ht="15.75">
      <c r="A5" s="70" t="s">
        <v>0</v>
      </c>
      <c r="B5" s="70" t="s">
        <v>42</v>
      </c>
      <c r="C5" s="70" t="s">
        <v>59</v>
      </c>
      <c r="D5" s="72" t="s">
        <v>26</v>
      </c>
      <c r="E5" s="72"/>
      <c r="F5" s="72"/>
    </row>
    <row r="6" spans="1:6" ht="15.75">
      <c r="A6" s="71"/>
      <c r="B6" s="71"/>
      <c r="C6" s="71"/>
      <c r="D6" s="31" t="s">
        <v>3</v>
      </c>
      <c r="E6" s="32" t="s">
        <v>4</v>
      </c>
      <c r="F6" s="31" t="s">
        <v>5</v>
      </c>
    </row>
    <row r="7" spans="1:6" ht="31.5">
      <c r="A7" s="33">
        <v>1</v>
      </c>
      <c r="B7" s="34" t="s">
        <v>73</v>
      </c>
      <c r="C7" s="35" t="s">
        <v>74</v>
      </c>
      <c r="D7" s="36">
        <v>792.25768980000009</v>
      </c>
      <c r="E7" s="37">
        <v>158.44999999999999</v>
      </c>
      <c r="F7" s="37">
        <v>950.70768980000003</v>
      </c>
    </row>
    <row r="8" spans="1:6" ht="31.5">
      <c r="A8" s="33">
        <v>2</v>
      </c>
      <c r="B8" s="34" t="s">
        <v>75</v>
      </c>
      <c r="C8" s="35" t="s">
        <v>74</v>
      </c>
      <c r="D8" s="36">
        <v>408.92259999999993</v>
      </c>
      <c r="E8" s="37">
        <v>81.78</v>
      </c>
      <c r="F8" s="37">
        <v>490.70259999999996</v>
      </c>
    </row>
    <row r="9" spans="1:6" ht="15.75">
      <c r="A9" s="33">
        <v>3</v>
      </c>
      <c r="B9" s="34" t="s">
        <v>76</v>
      </c>
      <c r="C9" s="35" t="s">
        <v>74</v>
      </c>
      <c r="D9" s="36">
        <v>245.15595000000002</v>
      </c>
      <c r="E9" s="37">
        <v>49.03</v>
      </c>
      <c r="F9" s="37">
        <v>294.18595000000005</v>
      </c>
    </row>
    <row r="10" spans="1:6" ht="31.5">
      <c r="A10" s="33">
        <v>4</v>
      </c>
      <c r="B10" s="34" t="s">
        <v>77</v>
      </c>
      <c r="C10" s="35" t="s">
        <v>74</v>
      </c>
      <c r="D10" s="36">
        <v>14011.971819999999</v>
      </c>
      <c r="E10" s="37">
        <v>2802.39</v>
      </c>
      <c r="F10" s="37">
        <v>16814.361819999998</v>
      </c>
    </row>
  </sheetData>
  <mergeCells count="6">
    <mergeCell ref="A1:F1"/>
    <mergeCell ref="A5:A6"/>
    <mergeCell ref="B5:B6"/>
    <mergeCell ref="C5:C6"/>
    <mergeCell ref="D5:F5"/>
    <mergeCell ref="A2:F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F8"/>
  <sheetViews>
    <sheetView workbookViewId="0">
      <selection activeCell="A2" sqref="A2:E2"/>
    </sheetView>
  </sheetViews>
  <sheetFormatPr defaultRowHeight="15"/>
  <cols>
    <col min="2" max="2" width="20.85546875" customWidth="1"/>
    <col min="3" max="5" width="13.42578125" customWidth="1"/>
  </cols>
  <sheetData>
    <row r="1" spans="1:6">
      <c r="A1" s="68" t="s">
        <v>58</v>
      </c>
      <c r="B1" s="68"/>
      <c r="C1" s="68"/>
      <c r="D1" s="68"/>
      <c r="E1" s="68"/>
    </row>
    <row r="2" spans="1:6" ht="15.75" customHeight="1">
      <c r="A2" s="58" t="s">
        <v>71</v>
      </c>
      <c r="B2" s="58"/>
      <c r="C2" s="58"/>
      <c r="D2" s="58"/>
      <c r="E2" s="58"/>
      <c r="F2" s="30"/>
    </row>
    <row r="3" spans="1:6">
      <c r="A3" s="12"/>
      <c r="B3" s="12"/>
      <c r="C3" s="12"/>
      <c r="D3" s="12"/>
      <c r="E3" s="12"/>
    </row>
    <row r="4" spans="1:6">
      <c r="A4" s="66" t="s">
        <v>0</v>
      </c>
      <c r="B4" s="67" t="s">
        <v>42</v>
      </c>
      <c r="C4" s="66" t="s">
        <v>26</v>
      </c>
      <c r="D4" s="66"/>
      <c r="E4" s="66"/>
    </row>
    <row r="5" spans="1:6">
      <c r="A5" s="66"/>
      <c r="B5" s="67"/>
      <c r="C5" s="14" t="s">
        <v>3</v>
      </c>
      <c r="D5" s="14" t="s">
        <v>4</v>
      </c>
      <c r="E5" s="14" t="s">
        <v>5</v>
      </c>
    </row>
    <row r="6" spans="1:6">
      <c r="A6" s="39"/>
      <c r="B6" s="73" t="s">
        <v>78</v>
      </c>
      <c r="C6" s="74"/>
      <c r="D6" s="74"/>
      <c r="E6" s="75"/>
    </row>
    <row r="7" spans="1:6">
      <c r="A7" s="26">
        <v>1</v>
      </c>
      <c r="B7" s="27" t="s">
        <v>79</v>
      </c>
      <c r="C7" s="29">
        <v>5234.3280000000004</v>
      </c>
      <c r="D7" s="26">
        <v>1046.8699999999999</v>
      </c>
      <c r="E7" s="29">
        <v>6281.1980000000003</v>
      </c>
    </row>
    <row r="8" spans="1:6">
      <c r="A8" s="26">
        <v>2</v>
      </c>
      <c r="B8" s="27" t="s">
        <v>80</v>
      </c>
      <c r="C8" s="29">
        <v>2762.8809999999999</v>
      </c>
      <c r="D8" s="26">
        <v>552.58000000000004</v>
      </c>
      <c r="E8" s="29">
        <v>3315.4609999999998</v>
      </c>
    </row>
  </sheetData>
  <mergeCells count="6">
    <mergeCell ref="A1:E1"/>
    <mergeCell ref="A4:A5"/>
    <mergeCell ref="B4:B5"/>
    <mergeCell ref="C4:E4"/>
    <mergeCell ref="B6:E6"/>
    <mergeCell ref="A2:E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F31"/>
  <sheetViews>
    <sheetView tabSelected="1" workbookViewId="0">
      <selection activeCell="E33" sqref="E33"/>
    </sheetView>
  </sheetViews>
  <sheetFormatPr defaultRowHeight="15"/>
  <cols>
    <col min="2" max="2" width="46.28515625" customWidth="1"/>
  </cols>
  <sheetData>
    <row r="1" spans="1:6">
      <c r="A1" s="68" t="s">
        <v>58</v>
      </c>
      <c r="B1" s="68"/>
      <c r="C1" s="68"/>
      <c r="D1" s="68"/>
      <c r="E1" s="68"/>
      <c r="F1" s="68"/>
    </row>
    <row r="2" spans="1:6" ht="15.75" customHeight="1">
      <c r="A2" s="58" t="s">
        <v>71</v>
      </c>
      <c r="B2" s="58"/>
      <c r="C2" s="58"/>
      <c r="D2" s="58"/>
      <c r="E2" s="58"/>
      <c r="F2" s="58"/>
    </row>
    <row r="3" spans="1:6">
      <c r="A3" s="12"/>
      <c r="B3" s="12"/>
      <c r="C3" s="12"/>
      <c r="D3" s="12"/>
      <c r="E3" s="12"/>
      <c r="F3" s="12"/>
    </row>
    <row r="4" spans="1:6">
      <c r="A4" s="66" t="s">
        <v>0</v>
      </c>
      <c r="B4" s="67" t="s">
        <v>42</v>
      </c>
      <c r="C4" s="67" t="s">
        <v>59</v>
      </c>
      <c r="D4" s="66" t="s">
        <v>26</v>
      </c>
      <c r="E4" s="66"/>
      <c r="F4" s="66"/>
    </row>
    <row r="5" spans="1:6">
      <c r="A5" s="66"/>
      <c r="B5" s="67"/>
      <c r="C5" s="67"/>
      <c r="D5" s="14" t="s">
        <v>3</v>
      </c>
      <c r="E5" s="14" t="s">
        <v>4</v>
      </c>
      <c r="F5" s="14" t="s">
        <v>5</v>
      </c>
    </row>
    <row r="6" spans="1:6">
      <c r="A6" s="39"/>
      <c r="B6" s="73" t="s">
        <v>81</v>
      </c>
      <c r="C6" s="74"/>
      <c r="D6" s="74"/>
      <c r="E6" s="74"/>
      <c r="F6" s="75"/>
    </row>
    <row r="7" spans="1:6">
      <c r="A7" s="26">
        <v>1</v>
      </c>
      <c r="B7" s="27" t="s">
        <v>82</v>
      </c>
      <c r="C7" s="28" t="s">
        <v>74</v>
      </c>
      <c r="D7" s="29">
        <v>131.79</v>
      </c>
      <c r="E7" s="26">
        <v>26.36</v>
      </c>
      <c r="F7" s="29">
        <v>158.14999999999998</v>
      </c>
    </row>
    <row r="8" spans="1:6">
      <c r="A8" s="26">
        <v>2</v>
      </c>
      <c r="B8" s="27" t="s">
        <v>83</v>
      </c>
      <c r="C8" s="28" t="s">
        <v>74</v>
      </c>
      <c r="D8" s="29">
        <v>125.32000000000001</v>
      </c>
      <c r="E8" s="26">
        <v>25.06</v>
      </c>
      <c r="F8" s="29">
        <v>150.38</v>
      </c>
    </row>
    <row r="9" spans="1:6">
      <c r="A9" s="26">
        <v>3</v>
      </c>
      <c r="B9" s="27" t="s">
        <v>84</v>
      </c>
      <c r="C9" s="28" t="s">
        <v>74</v>
      </c>
      <c r="D9" s="29">
        <v>119.08</v>
      </c>
      <c r="E9" s="26">
        <v>23.82</v>
      </c>
      <c r="F9" s="29">
        <v>142.9</v>
      </c>
    </row>
    <row r="10" spans="1:6">
      <c r="A10" s="26">
        <v>4</v>
      </c>
      <c r="B10" s="27" t="s">
        <v>85</v>
      </c>
      <c r="C10" s="28" t="s">
        <v>74</v>
      </c>
      <c r="D10" s="29">
        <v>112.76</v>
      </c>
      <c r="E10" s="26">
        <v>22.55</v>
      </c>
      <c r="F10" s="29">
        <v>135.31</v>
      </c>
    </row>
    <row r="11" spans="1:6">
      <c r="A11" s="26">
        <v>5</v>
      </c>
      <c r="B11" s="27" t="s">
        <v>86</v>
      </c>
      <c r="C11" s="28" t="s">
        <v>74</v>
      </c>
      <c r="D11" s="29">
        <v>85.23</v>
      </c>
      <c r="E11" s="26">
        <v>17.05</v>
      </c>
      <c r="F11" s="29">
        <v>102.28</v>
      </c>
    </row>
    <row r="12" spans="1:6">
      <c r="A12" s="26">
        <v>6</v>
      </c>
      <c r="B12" s="27" t="s">
        <v>87</v>
      </c>
      <c r="C12" s="28" t="s">
        <v>74</v>
      </c>
      <c r="D12" s="29">
        <v>81.180000000000007</v>
      </c>
      <c r="E12" s="26">
        <v>16.239999999999998</v>
      </c>
      <c r="F12" s="29">
        <v>97.42</v>
      </c>
    </row>
    <row r="13" spans="1:6">
      <c r="A13" s="26">
        <v>7</v>
      </c>
      <c r="B13" s="27" t="s">
        <v>88</v>
      </c>
      <c r="C13" s="28" t="s">
        <v>74</v>
      </c>
      <c r="D13" s="29">
        <v>77.949999999999989</v>
      </c>
      <c r="E13" s="26">
        <v>15.59</v>
      </c>
      <c r="F13" s="29">
        <v>93.539999999999992</v>
      </c>
    </row>
    <row r="19" spans="1:6">
      <c r="A19" s="68" t="s">
        <v>58</v>
      </c>
      <c r="B19" s="68"/>
      <c r="C19" s="68"/>
      <c r="D19" s="68"/>
      <c r="E19" s="68"/>
      <c r="F19" s="68"/>
    </row>
    <row r="20" spans="1:6" ht="15.75">
      <c r="A20" s="58" t="s">
        <v>71</v>
      </c>
      <c r="B20" s="58"/>
      <c r="C20" s="58"/>
      <c r="D20" s="58"/>
      <c r="E20" s="58"/>
      <c r="F20" s="58"/>
    </row>
    <row r="21" spans="1:6">
      <c r="A21" s="12"/>
      <c r="B21" s="12"/>
      <c r="C21" s="12"/>
      <c r="D21" s="12"/>
      <c r="E21" s="12"/>
      <c r="F21" s="12"/>
    </row>
    <row r="22" spans="1:6">
      <c r="A22" s="66" t="s">
        <v>0</v>
      </c>
      <c r="B22" s="67" t="s">
        <v>42</v>
      </c>
      <c r="C22" s="67" t="s">
        <v>59</v>
      </c>
      <c r="D22" s="66" t="s">
        <v>26</v>
      </c>
      <c r="E22" s="66"/>
      <c r="F22" s="66"/>
    </row>
    <row r="23" spans="1:6">
      <c r="A23" s="66"/>
      <c r="B23" s="67"/>
      <c r="C23" s="67"/>
      <c r="D23" s="14" t="s">
        <v>3</v>
      </c>
      <c r="E23" s="14" t="s">
        <v>4</v>
      </c>
      <c r="F23" s="14" t="s">
        <v>5</v>
      </c>
    </row>
    <row r="24" spans="1:6">
      <c r="A24" s="39"/>
      <c r="B24" s="73" t="s">
        <v>81</v>
      </c>
      <c r="C24" s="74"/>
      <c r="D24" s="74"/>
      <c r="E24" s="74"/>
      <c r="F24" s="75"/>
    </row>
    <row r="25" spans="1:6">
      <c r="A25" s="26">
        <v>1</v>
      </c>
      <c r="B25" s="27" t="s">
        <v>89</v>
      </c>
      <c r="C25" s="28" t="s">
        <v>74</v>
      </c>
      <c r="D25" s="29">
        <v>145.91999999999999</v>
      </c>
      <c r="E25" s="26">
        <v>29.18</v>
      </c>
      <c r="F25" s="29">
        <v>175.1</v>
      </c>
    </row>
    <row r="26" spans="1:6">
      <c r="A26" s="26">
        <v>2</v>
      </c>
      <c r="B26" s="27" t="s">
        <v>90</v>
      </c>
      <c r="C26" s="28" t="s">
        <v>74</v>
      </c>
      <c r="D26" s="29">
        <v>136.32999999999998</v>
      </c>
      <c r="E26" s="26">
        <v>27.27</v>
      </c>
      <c r="F26" s="29">
        <v>163.6</v>
      </c>
    </row>
    <row r="27" spans="1:6">
      <c r="A27" s="26">
        <v>3</v>
      </c>
      <c r="B27" s="27" t="s">
        <v>91</v>
      </c>
      <c r="C27" s="28" t="s">
        <v>74</v>
      </c>
      <c r="D27" s="29">
        <v>130.04000000000002</v>
      </c>
      <c r="E27" s="26">
        <v>26.01</v>
      </c>
      <c r="F27" s="29">
        <v>156.05000000000001</v>
      </c>
    </row>
    <row r="28" spans="1:6">
      <c r="A28" s="26">
        <v>4</v>
      </c>
      <c r="B28" s="27" t="s">
        <v>92</v>
      </c>
      <c r="C28" s="28" t="s">
        <v>74</v>
      </c>
      <c r="D28" s="29">
        <v>120.57000000000002</v>
      </c>
      <c r="E28" s="26">
        <v>24.11</v>
      </c>
      <c r="F28" s="29">
        <v>144.68</v>
      </c>
    </row>
    <row r="29" spans="1:6">
      <c r="A29" s="26">
        <v>5</v>
      </c>
      <c r="B29" s="27" t="s">
        <v>93</v>
      </c>
      <c r="C29" s="28" t="s">
        <v>74</v>
      </c>
      <c r="D29" s="29">
        <v>88.47999999999999</v>
      </c>
      <c r="E29" s="26">
        <v>17.7</v>
      </c>
      <c r="F29" s="29">
        <v>106.17999999999999</v>
      </c>
    </row>
    <row r="30" spans="1:6">
      <c r="A30" s="26">
        <v>6</v>
      </c>
      <c r="B30" s="27" t="s">
        <v>94</v>
      </c>
      <c r="C30" s="28" t="s">
        <v>74</v>
      </c>
      <c r="D30" s="29">
        <v>84.44</v>
      </c>
      <c r="E30" s="26">
        <v>16.89</v>
      </c>
      <c r="F30" s="29">
        <v>101.33</v>
      </c>
    </row>
    <row r="31" spans="1:6">
      <c r="A31" s="26">
        <v>7</v>
      </c>
      <c r="B31" s="27" t="s">
        <v>95</v>
      </c>
      <c r="C31" s="28" t="s">
        <v>74</v>
      </c>
      <c r="D31" s="29">
        <v>80.37</v>
      </c>
      <c r="E31" s="26">
        <v>16.07</v>
      </c>
      <c r="F31" s="29">
        <v>96.44</v>
      </c>
    </row>
  </sheetData>
  <mergeCells count="14">
    <mergeCell ref="B24:F24"/>
    <mergeCell ref="A20:F20"/>
    <mergeCell ref="A1:F1"/>
    <mergeCell ref="A4:A5"/>
    <mergeCell ref="B4:B5"/>
    <mergeCell ref="C4:C5"/>
    <mergeCell ref="D4:F4"/>
    <mergeCell ref="B6:F6"/>
    <mergeCell ref="A2:F2"/>
    <mergeCell ref="A19:F19"/>
    <mergeCell ref="A22:A23"/>
    <mergeCell ref="B22:B23"/>
    <mergeCell ref="C22:C23"/>
    <mergeCell ref="D22:F2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F102"/>
  <sheetViews>
    <sheetView topLeftCell="A73" workbookViewId="0">
      <selection activeCell="A94" sqref="A94:XFD94"/>
    </sheetView>
  </sheetViews>
  <sheetFormatPr defaultRowHeight="15"/>
  <cols>
    <col min="2" max="2" width="33.28515625" customWidth="1"/>
    <col min="3" max="5" width="13.42578125" customWidth="1"/>
  </cols>
  <sheetData>
    <row r="1" spans="1:6" ht="15" customHeight="1">
      <c r="A1" s="68" t="s">
        <v>58</v>
      </c>
      <c r="B1" s="68"/>
      <c r="C1" s="68"/>
      <c r="D1" s="68"/>
      <c r="E1" s="68"/>
      <c r="F1" s="77"/>
    </row>
    <row r="2" spans="1:6" ht="15.75">
      <c r="A2" s="57"/>
      <c r="B2" s="57"/>
      <c r="C2" s="57"/>
      <c r="D2" s="57"/>
      <c r="E2" s="57"/>
    </row>
    <row r="3" spans="1:6" ht="15.75" customHeight="1">
      <c r="A3" s="58" t="s">
        <v>169</v>
      </c>
      <c r="B3" s="58"/>
      <c r="C3" s="58"/>
      <c r="D3" s="58"/>
      <c r="E3" s="58"/>
      <c r="F3" s="30"/>
    </row>
    <row r="4" spans="1:6">
      <c r="A4" s="40"/>
      <c r="B4" s="40"/>
      <c r="C4" s="41"/>
      <c r="D4" s="41"/>
      <c r="E4" s="40"/>
    </row>
    <row r="5" spans="1:6" ht="26.25">
      <c r="A5" s="42" t="s">
        <v>0</v>
      </c>
      <c r="B5" s="43" t="s">
        <v>42</v>
      </c>
      <c r="C5" s="44" t="s">
        <v>26</v>
      </c>
      <c r="D5" s="44" t="s">
        <v>97</v>
      </c>
      <c r="E5" s="44" t="s">
        <v>96</v>
      </c>
    </row>
    <row r="6" spans="1:6" ht="26.25">
      <c r="A6" s="45" t="s">
        <v>98</v>
      </c>
      <c r="B6" s="46" t="s">
        <v>99</v>
      </c>
      <c r="C6" s="28"/>
      <c r="D6" s="28"/>
      <c r="E6" s="28"/>
    </row>
    <row r="7" spans="1:6">
      <c r="A7" s="47" t="s">
        <v>100</v>
      </c>
      <c r="B7" s="27" t="s">
        <v>101</v>
      </c>
      <c r="C7" s="48"/>
      <c r="D7" s="48"/>
      <c r="E7" s="48"/>
    </row>
    <row r="8" spans="1:6">
      <c r="A8" s="47"/>
      <c r="B8" s="27" t="s">
        <v>102</v>
      </c>
      <c r="C8" s="49">
        <v>10067.449999999999</v>
      </c>
      <c r="D8" s="49">
        <v>2013.49</v>
      </c>
      <c r="E8" s="49">
        <v>12080.939999999999</v>
      </c>
    </row>
    <row r="9" spans="1:6">
      <c r="A9" s="47"/>
      <c r="B9" s="27" t="s">
        <v>103</v>
      </c>
      <c r="C9" s="49">
        <v>7577.81</v>
      </c>
      <c r="D9" s="49">
        <v>1515.56</v>
      </c>
      <c r="E9" s="49">
        <v>9093.3700000000008</v>
      </c>
    </row>
    <row r="10" spans="1:6">
      <c r="A10" s="47"/>
      <c r="B10" s="27" t="s">
        <v>104</v>
      </c>
      <c r="C10" s="49">
        <v>4221.88</v>
      </c>
      <c r="D10" s="49">
        <v>844.38</v>
      </c>
      <c r="E10" s="49">
        <v>5066.26</v>
      </c>
    </row>
    <row r="11" spans="1:6">
      <c r="A11" s="47" t="s">
        <v>105</v>
      </c>
      <c r="B11" s="27" t="s">
        <v>106</v>
      </c>
      <c r="C11" s="48"/>
      <c r="D11" s="48"/>
      <c r="E11" s="48"/>
    </row>
    <row r="12" spans="1:6">
      <c r="A12" s="47"/>
      <c r="B12" s="27" t="s">
        <v>102</v>
      </c>
      <c r="C12" s="49">
        <v>5239.21</v>
      </c>
      <c r="D12" s="49">
        <v>1047.8399999999999</v>
      </c>
      <c r="E12" s="49">
        <v>6287.05</v>
      </c>
    </row>
    <row r="13" spans="1:6">
      <c r="A13" s="47"/>
      <c r="B13" s="27" t="s">
        <v>103</v>
      </c>
      <c r="C13" s="49">
        <v>3536.32</v>
      </c>
      <c r="D13" s="49">
        <v>707.26</v>
      </c>
      <c r="E13" s="49">
        <v>4243.58</v>
      </c>
    </row>
    <row r="14" spans="1:6">
      <c r="A14" s="47"/>
      <c r="B14" s="27" t="s">
        <v>104</v>
      </c>
      <c r="C14" s="49">
        <v>839.29</v>
      </c>
      <c r="D14" s="49">
        <v>167.86</v>
      </c>
      <c r="E14" s="49">
        <v>1007.15</v>
      </c>
    </row>
    <row r="15" spans="1:6">
      <c r="A15" s="47"/>
      <c r="B15" s="27"/>
      <c r="C15" s="49"/>
      <c r="D15" s="49"/>
      <c r="E15" s="49"/>
    </row>
    <row r="16" spans="1:6">
      <c r="A16" s="47" t="s">
        <v>107</v>
      </c>
      <c r="B16" s="46" t="s">
        <v>108</v>
      </c>
      <c r="C16" s="49"/>
      <c r="D16" s="49"/>
      <c r="E16" s="49"/>
    </row>
    <row r="17" spans="1:5">
      <c r="A17" s="47" t="s">
        <v>109</v>
      </c>
      <c r="B17" s="27" t="s">
        <v>110</v>
      </c>
      <c r="C17" s="26"/>
      <c r="D17" s="26"/>
      <c r="E17" s="26"/>
    </row>
    <row r="18" spans="1:5">
      <c r="A18" s="47"/>
      <c r="B18" s="27" t="s">
        <v>102</v>
      </c>
      <c r="C18" s="49">
        <v>2976.2859000000003</v>
      </c>
      <c r="D18" s="49">
        <v>595.26</v>
      </c>
      <c r="E18" s="49">
        <v>3571.5459000000001</v>
      </c>
    </row>
    <row r="19" spans="1:5">
      <c r="A19" s="47"/>
      <c r="B19" s="27" t="s">
        <v>103</v>
      </c>
      <c r="C19" s="49">
        <v>2930.7058999999999</v>
      </c>
      <c r="D19" s="49">
        <v>586.14117999999996</v>
      </c>
      <c r="E19" s="49">
        <v>3516.84708</v>
      </c>
    </row>
    <row r="20" spans="1:5">
      <c r="A20" s="47"/>
      <c r="B20" s="27" t="s">
        <v>104</v>
      </c>
      <c r="C20" s="49">
        <v>2855.7959000000001</v>
      </c>
      <c r="D20" s="49">
        <v>571.15917999999999</v>
      </c>
      <c r="E20" s="49">
        <v>3426.9550800000002</v>
      </c>
    </row>
    <row r="21" spans="1:5">
      <c r="A21" s="47" t="s">
        <v>111</v>
      </c>
      <c r="B21" s="27" t="s">
        <v>112</v>
      </c>
      <c r="C21" s="49"/>
      <c r="D21" s="49"/>
      <c r="E21" s="49"/>
    </row>
    <row r="22" spans="1:5">
      <c r="A22" s="47"/>
      <c r="B22" s="27" t="s">
        <v>102</v>
      </c>
      <c r="C22" s="49">
        <v>797.59010000000001</v>
      </c>
      <c r="D22" s="49">
        <v>159.51802000000001</v>
      </c>
      <c r="E22" s="49">
        <v>957.10811999999999</v>
      </c>
    </row>
    <row r="23" spans="1:5">
      <c r="A23" s="47"/>
      <c r="B23" s="27" t="s">
        <v>103</v>
      </c>
      <c r="C23" s="49">
        <v>790.74869999999999</v>
      </c>
      <c r="D23" s="49">
        <v>158.14974000000001</v>
      </c>
      <c r="E23" s="49">
        <v>948.89843999999994</v>
      </c>
    </row>
    <row r="24" spans="1:5">
      <c r="A24" s="47"/>
      <c r="B24" s="27" t="s">
        <v>104</v>
      </c>
      <c r="C24" s="49">
        <v>777.14729999999997</v>
      </c>
      <c r="D24" s="49">
        <v>155.42946000000001</v>
      </c>
      <c r="E24" s="49">
        <v>932.57675999999992</v>
      </c>
    </row>
    <row r="25" spans="1:5">
      <c r="A25" s="47"/>
      <c r="B25" s="27"/>
      <c r="C25" s="49"/>
      <c r="D25" s="49"/>
      <c r="E25" s="49"/>
    </row>
    <row r="26" spans="1:5">
      <c r="A26" s="45" t="s">
        <v>113</v>
      </c>
      <c r="B26" s="46" t="s">
        <v>114</v>
      </c>
      <c r="C26" s="50"/>
      <c r="D26" s="50"/>
      <c r="E26" s="50"/>
    </row>
    <row r="27" spans="1:5">
      <c r="A27" s="47"/>
      <c r="B27" s="27" t="s">
        <v>115</v>
      </c>
      <c r="C27" s="49">
        <v>1354.29</v>
      </c>
      <c r="D27" s="49">
        <v>270.858</v>
      </c>
      <c r="E27" s="49">
        <v>1625.1479999999999</v>
      </c>
    </row>
    <row r="28" spans="1:5">
      <c r="A28" s="47"/>
      <c r="B28" s="27" t="s">
        <v>116</v>
      </c>
      <c r="C28" s="49">
        <v>545.94999999999993</v>
      </c>
      <c r="D28" s="49">
        <v>109.19</v>
      </c>
      <c r="E28" s="49">
        <v>655.13999999999987</v>
      </c>
    </row>
    <row r="29" spans="1:5">
      <c r="A29" s="47"/>
      <c r="B29" s="27"/>
      <c r="C29" s="49"/>
      <c r="D29" s="49"/>
      <c r="E29" s="49"/>
    </row>
    <row r="30" spans="1:5">
      <c r="A30" s="45" t="s">
        <v>117</v>
      </c>
      <c r="B30" s="46" t="s">
        <v>118</v>
      </c>
      <c r="C30" s="50"/>
      <c r="D30" s="50"/>
      <c r="E30" s="50"/>
    </row>
    <row r="31" spans="1:5">
      <c r="A31" s="47"/>
      <c r="B31" s="27" t="s">
        <v>115</v>
      </c>
      <c r="C31" s="49">
        <v>2535.1999999999994</v>
      </c>
      <c r="D31" s="49">
        <v>507.03999999999991</v>
      </c>
      <c r="E31" s="49">
        <v>3042.2399999999993</v>
      </c>
    </row>
    <row r="32" spans="1:5">
      <c r="A32" s="47"/>
      <c r="B32" s="27" t="s">
        <v>116</v>
      </c>
      <c r="C32" s="49">
        <v>1223.68</v>
      </c>
      <c r="D32" s="49">
        <v>244.73600000000002</v>
      </c>
      <c r="E32" s="49">
        <v>1468.4160000000002</v>
      </c>
    </row>
    <row r="33" spans="1:5">
      <c r="A33" s="47"/>
      <c r="B33" s="27"/>
      <c r="C33" s="49"/>
      <c r="D33" s="49"/>
      <c r="E33" s="49"/>
    </row>
    <row r="34" spans="1:5">
      <c r="A34" s="45" t="s">
        <v>119</v>
      </c>
      <c r="B34" s="46" t="s">
        <v>120</v>
      </c>
      <c r="C34" s="51">
        <v>2083.0499999999997</v>
      </c>
      <c r="D34" s="76" t="s">
        <v>121</v>
      </c>
      <c r="E34" s="76"/>
    </row>
    <row r="35" spans="1:5">
      <c r="A35" s="45"/>
      <c r="B35" s="46"/>
      <c r="C35" s="51"/>
      <c r="D35" s="51"/>
      <c r="E35" s="51"/>
    </row>
    <row r="36" spans="1:5">
      <c r="A36" s="45" t="s">
        <v>122</v>
      </c>
      <c r="B36" s="46" t="s">
        <v>123</v>
      </c>
      <c r="C36" s="51">
        <v>1389.8099999999997</v>
      </c>
      <c r="D36" s="76" t="s">
        <v>121</v>
      </c>
      <c r="E36" s="76"/>
    </row>
    <row r="37" spans="1:5">
      <c r="A37" s="45"/>
      <c r="B37" s="46"/>
      <c r="C37" s="51"/>
      <c r="D37" s="51"/>
      <c r="E37" s="51"/>
    </row>
    <row r="38" spans="1:5">
      <c r="A38" s="45" t="s">
        <v>124</v>
      </c>
      <c r="B38" s="52" t="s">
        <v>125</v>
      </c>
      <c r="C38" s="51">
        <v>843.18000000000006</v>
      </c>
      <c r="D38" s="76" t="s">
        <v>121</v>
      </c>
      <c r="E38" s="76"/>
    </row>
    <row r="39" spans="1:5">
      <c r="A39" s="45"/>
      <c r="B39" s="46"/>
      <c r="C39" s="51"/>
      <c r="D39" s="51"/>
      <c r="E39" s="51"/>
    </row>
    <row r="40" spans="1:5">
      <c r="A40" s="47" t="s">
        <v>126</v>
      </c>
      <c r="B40" s="46" t="s">
        <v>127</v>
      </c>
      <c r="C40" s="49">
        <v>2229.19</v>
      </c>
      <c r="D40" s="49">
        <v>445.83800000000002</v>
      </c>
      <c r="E40" s="49">
        <v>2675.0280000000002</v>
      </c>
    </row>
    <row r="41" spans="1:5">
      <c r="A41" s="47"/>
      <c r="B41" s="46"/>
      <c r="C41" s="49"/>
      <c r="D41" s="49"/>
      <c r="E41" s="49"/>
    </row>
    <row r="42" spans="1:5">
      <c r="A42" s="47" t="s">
        <v>128</v>
      </c>
      <c r="B42" s="52" t="s">
        <v>129</v>
      </c>
      <c r="C42" s="49"/>
      <c r="D42" s="49"/>
      <c r="E42" s="49"/>
    </row>
    <row r="43" spans="1:5">
      <c r="A43" s="47"/>
      <c r="B43" s="27" t="s">
        <v>130</v>
      </c>
      <c r="C43" s="49">
        <v>4092.88</v>
      </c>
      <c r="D43" s="49">
        <v>818.57600000000002</v>
      </c>
      <c r="E43" s="49">
        <v>4911.4560000000001</v>
      </c>
    </row>
    <row r="44" spans="1:5">
      <c r="A44" s="47"/>
      <c r="B44" s="27" t="s">
        <v>131</v>
      </c>
      <c r="C44" s="49">
        <v>2597.87</v>
      </c>
      <c r="D44" s="49">
        <v>519.57399999999996</v>
      </c>
      <c r="E44" s="49">
        <v>3117.444</v>
      </c>
    </row>
    <row r="45" spans="1:5">
      <c r="A45" s="47"/>
      <c r="B45" s="46"/>
      <c r="C45" s="49"/>
      <c r="D45" s="49"/>
      <c r="E45" s="49"/>
    </row>
    <row r="46" spans="1:5">
      <c r="A46" s="45" t="s">
        <v>132</v>
      </c>
      <c r="B46" s="46" t="s">
        <v>133</v>
      </c>
      <c r="C46" s="50"/>
      <c r="D46" s="53"/>
      <c r="E46" s="53"/>
    </row>
    <row r="47" spans="1:5">
      <c r="A47" s="47"/>
      <c r="B47" s="27" t="s">
        <v>115</v>
      </c>
      <c r="C47" s="49">
        <v>1256.2550000000001</v>
      </c>
      <c r="D47" s="76" t="s">
        <v>121</v>
      </c>
      <c r="E47" s="76"/>
    </row>
    <row r="48" spans="1:5">
      <c r="A48" s="47"/>
      <c r="B48" s="27" t="s">
        <v>116</v>
      </c>
      <c r="C48" s="49">
        <v>628.97500000000002</v>
      </c>
      <c r="D48" s="76" t="s">
        <v>121</v>
      </c>
      <c r="E48" s="76"/>
    </row>
    <row r="49" spans="1:5">
      <c r="A49" s="47"/>
      <c r="B49" s="27"/>
      <c r="C49" s="49"/>
      <c r="D49" s="49"/>
      <c r="E49" s="49"/>
    </row>
    <row r="50" spans="1:5">
      <c r="A50" s="45" t="s">
        <v>134</v>
      </c>
      <c r="B50" s="46" t="s">
        <v>135</v>
      </c>
      <c r="C50" s="49"/>
      <c r="D50" s="49"/>
      <c r="E50" s="49"/>
    </row>
    <row r="51" spans="1:5">
      <c r="A51" s="47"/>
      <c r="B51" s="27" t="s">
        <v>115</v>
      </c>
      <c r="C51" s="49">
        <v>1295.6399999999999</v>
      </c>
      <c r="D51" s="49">
        <f t="shared" ref="D51:D52" si="0">C51*0.2</f>
        <v>259.12799999999999</v>
      </c>
      <c r="E51" s="49">
        <f t="shared" ref="E51:E52" si="1">SUM(C51:D51)</f>
        <v>1554.7679999999998</v>
      </c>
    </row>
    <row r="52" spans="1:5">
      <c r="A52" s="47"/>
      <c r="B52" s="27" t="s">
        <v>116</v>
      </c>
      <c r="C52" s="49">
        <v>627.52</v>
      </c>
      <c r="D52" s="49">
        <f t="shared" si="0"/>
        <v>125.504</v>
      </c>
      <c r="E52" s="49">
        <f t="shared" si="1"/>
        <v>753.024</v>
      </c>
    </row>
    <row r="53" spans="1:5">
      <c r="A53" s="47"/>
      <c r="B53" s="27"/>
      <c r="C53" s="49"/>
      <c r="D53" s="49"/>
      <c r="E53" s="49"/>
    </row>
    <row r="54" spans="1:5">
      <c r="A54" s="45" t="s">
        <v>136</v>
      </c>
      <c r="B54" s="46" t="s">
        <v>137</v>
      </c>
      <c r="C54" s="49"/>
      <c r="D54" s="49"/>
      <c r="E54" s="49"/>
    </row>
    <row r="55" spans="1:5">
      <c r="A55" s="47"/>
      <c r="B55" s="27" t="s">
        <v>115</v>
      </c>
      <c r="C55" s="49">
        <v>2591.29</v>
      </c>
      <c r="D55" s="49">
        <f t="shared" ref="D55:D56" si="2">C55*0.2</f>
        <v>518.25800000000004</v>
      </c>
      <c r="E55" s="49">
        <f t="shared" ref="E55:E56" si="3">SUM(C55:D55)</f>
        <v>3109.5479999999998</v>
      </c>
    </row>
    <row r="56" spans="1:5">
      <c r="A56" s="47"/>
      <c r="B56" s="27" t="s">
        <v>116</v>
      </c>
      <c r="C56" s="49">
        <v>1255.05</v>
      </c>
      <c r="D56" s="49">
        <f t="shared" si="2"/>
        <v>251.01</v>
      </c>
      <c r="E56" s="49">
        <f t="shared" si="3"/>
        <v>1506.06</v>
      </c>
    </row>
    <row r="57" spans="1:5">
      <c r="A57" s="47"/>
      <c r="B57" s="27"/>
      <c r="C57" s="49"/>
      <c r="D57" s="49"/>
      <c r="E57" s="49"/>
    </row>
    <row r="58" spans="1:5">
      <c r="A58" s="45" t="s">
        <v>138</v>
      </c>
      <c r="B58" s="46" t="s">
        <v>139</v>
      </c>
      <c r="C58" s="48"/>
      <c r="D58" s="48"/>
      <c r="E58" s="48"/>
    </row>
    <row r="59" spans="1:5">
      <c r="A59" s="47"/>
      <c r="B59" s="27" t="s">
        <v>115</v>
      </c>
      <c r="C59" s="49">
        <v>1750.5</v>
      </c>
      <c r="D59" s="49">
        <f t="shared" ref="D59:D60" si="4">C59*0.2</f>
        <v>350.1</v>
      </c>
      <c r="E59" s="49">
        <f t="shared" ref="E59:E60" si="5">SUM(C59:D59)</f>
        <v>2100.6</v>
      </c>
    </row>
    <row r="60" spans="1:5">
      <c r="A60" s="47"/>
      <c r="B60" s="27" t="s">
        <v>116</v>
      </c>
      <c r="C60" s="49">
        <v>753.47</v>
      </c>
      <c r="D60" s="49">
        <f t="shared" si="4"/>
        <v>150.69400000000002</v>
      </c>
      <c r="E60" s="49">
        <f t="shared" si="5"/>
        <v>904.16399999999999</v>
      </c>
    </row>
    <row r="61" spans="1:5">
      <c r="A61" s="47"/>
      <c r="B61" s="27"/>
      <c r="C61" s="48"/>
      <c r="D61" s="48"/>
      <c r="E61" s="48"/>
    </row>
    <row r="62" spans="1:5">
      <c r="A62" s="45" t="s">
        <v>140</v>
      </c>
      <c r="B62" s="46" t="s">
        <v>141</v>
      </c>
      <c r="C62" s="48"/>
      <c r="D62" s="48"/>
      <c r="E62" s="48"/>
    </row>
    <row r="63" spans="1:5">
      <c r="A63" s="47"/>
      <c r="B63" s="27" t="s">
        <v>115</v>
      </c>
      <c r="C63" s="49">
        <v>867.14</v>
      </c>
      <c r="D63" s="49">
        <f t="shared" ref="D63:D64" si="6">C63*0.2</f>
        <v>173.428</v>
      </c>
      <c r="E63" s="49">
        <f t="shared" ref="E63:E64" si="7">SUM(C63:D63)</f>
        <v>1040.568</v>
      </c>
    </row>
    <row r="64" spans="1:5">
      <c r="A64" s="47"/>
      <c r="B64" s="27" t="s">
        <v>116</v>
      </c>
      <c r="C64" s="49">
        <v>376.73</v>
      </c>
      <c r="D64" s="49">
        <f t="shared" si="6"/>
        <v>75.346000000000004</v>
      </c>
      <c r="E64" s="49">
        <f t="shared" si="7"/>
        <v>452.07600000000002</v>
      </c>
    </row>
    <row r="65" spans="1:5">
      <c r="A65" s="47"/>
      <c r="B65" s="27"/>
      <c r="C65" s="48"/>
      <c r="D65" s="48"/>
      <c r="E65" s="48"/>
    </row>
    <row r="66" spans="1:5">
      <c r="A66" s="45" t="s">
        <v>142</v>
      </c>
      <c r="B66" s="46" t="s">
        <v>143</v>
      </c>
      <c r="C66" s="49"/>
      <c r="D66" s="49"/>
      <c r="E66" s="49"/>
    </row>
    <row r="67" spans="1:5">
      <c r="A67" s="45"/>
      <c r="B67" s="27" t="s">
        <v>115</v>
      </c>
      <c r="C67" s="49">
        <v>527.12</v>
      </c>
      <c r="D67" s="76" t="s">
        <v>121</v>
      </c>
      <c r="E67" s="76"/>
    </row>
    <row r="68" spans="1:5">
      <c r="A68" s="45"/>
      <c r="B68" s="27" t="s">
        <v>116</v>
      </c>
      <c r="C68" s="49">
        <v>420.43999999999994</v>
      </c>
      <c r="D68" s="76" t="s">
        <v>121</v>
      </c>
      <c r="E68" s="76"/>
    </row>
    <row r="69" spans="1:5">
      <c r="A69" s="45"/>
      <c r="B69" s="27"/>
      <c r="C69" s="49"/>
      <c r="D69" s="54"/>
      <c r="E69" s="54"/>
    </row>
    <row r="70" spans="1:5">
      <c r="A70" s="45" t="s">
        <v>144</v>
      </c>
      <c r="B70" s="46" t="s">
        <v>145</v>
      </c>
      <c r="C70" s="49"/>
      <c r="D70" s="49"/>
      <c r="E70" s="49"/>
    </row>
    <row r="71" spans="1:5">
      <c r="A71" s="45"/>
      <c r="B71" s="27" t="s">
        <v>115</v>
      </c>
      <c r="C71" s="49">
        <v>1561.65</v>
      </c>
      <c r="D71" s="76" t="s">
        <v>121</v>
      </c>
      <c r="E71" s="76"/>
    </row>
    <row r="72" spans="1:5">
      <c r="A72" s="45"/>
      <c r="B72" s="27" t="s">
        <v>116</v>
      </c>
      <c r="C72" s="49">
        <v>432.98</v>
      </c>
      <c r="D72" s="76" t="s">
        <v>121</v>
      </c>
      <c r="E72" s="76"/>
    </row>
    <row r="73" spans="1:5">
      <c r="A73" s="45"/>
      <c r="B73" s="27"/>
      <c r="C73" s="49"/>
      <c r="D73" s="49"/>
      <c r="E73" s="49"/>
    </row>
    <row r="74" spans="1:5">
      <c r="A74" s="45" t="s">
        <v>146</v>
      </c>
      <c r="B74" s="46" t="s">
        <v>147</v>
      </c>
      <c r="C74" s="48"/>
      <c r="D74" s="48"/>
      <c r="E74" s="48"/>
    </row>
    <row r="75" spans="1:5" ht="26.25">
      <c r="A75" s="47"/>
      <c r="B75" s="27" t="s">
        <v>148</v>
      </c>
      <c r="C75" s="49">
        <v>2898.9470000000001</v>
      </c>
      <c r="D75" s="49">
        <f t="shared" ref="D75:D76" si="8">C75*0.2</f>
        <v>579.7894</v>
      </c>
      <c r="E75" s="49">
        <f t="shared" ref="E75:E76" si="9">SUM(C75:D75)</f>
        <v>3478.7364000000002</v>
      </c>
    </row>
    <row r="76" spans="1:5" ht="26.25">
      <c r="A76" s="47"/>
      <c r="B76" s="27" t="s">
        <v>149</v>
      </c>
      <c r="C76" s="49">
        <v>3728.5920000000006</v>
      </c>
      <c r="D76" s="49">
        <f t="shared" si="8"/>
        <v>745.7184000000002</v>
      </c>
      <c r="E76" s="49">
        <f t="shared" si="9"/>
        <v>4474.3104000000003</v>
      </c>
    </row>
    <row r="77" spans="1:5">
      <c r="A77" s="47"/>
      <c r="B77" s="27"/>
      <c r="C77" s="48"/>
      <c r="D77" s="48"/>
      <c r="E77" s="48"/>
    </row>
    <row r="78" spans="1:5" ht="26.25">
      <c r="A78" s="45" t="s">
        <v>150</v>
      </c>
      <c r="B78" s="46" t="s">
        <v>151</v>
      </c>
      <c r="C78" s="50"/>
      <c r="D78" s="53"/>
      <c r="E78" s="53"/>
    </row>
    <row r="79" spans="1:5">
      <c r="A79" s="47"/>
      <c r="B79" s="27" t="s">
        <v>115</v>
      </c>
      <c r="C79" s="48"/>
      <c r="D79" s="53"/>
      <c r="E79" s="53"/>
    </row>
    <row r="80" spans="1:5">
      <c r="A80" s="47"/>
      <c r="B80" s="27" t="s">
        <v>152</v>
      </c>
      <c r="C80" s="49">
        <v>5623.72</v>
      </c>
      <c r="D80" s="76" t="s">
        <v>121</v>
      </c>
      <c r="E80" s="76"/>
    </row>
    <row r="81" spans="1:5">
      <c r="A81" s="47"/>
      <c r="B81" s="27" t="s">
        <v>153</v>
      </c>
      <c r="C81" s="49">
        <v>7528.0999999999995</v>
      </c>
      <c r="D81" s="76" t="s">
        <v>121</v>
      </c>
      <c r="E81" s="76"/>
    </row>
    <row r="82" spans="1:5">
      <c r="A82" s="47"/>
      <c r="B82" s="27" t="s">
        <v>116</v>
      </c>
      <c r="C82" s="48"/>
      <c r="D82" s="53"/>
      <c r="E82" s="53"/>
    </row>
    <row r="83" spans="1:5">
      <c r="A83" s="47"/>
      <c r="B83" s="27" t="s">
        <v>152</v>
      </c>
      <c r="C83" s="49">
        <v>5048.5600000000004</v>
      </c>
      <c r="D83" s="76" t="s">
        <v>121</v>
      </c>
      <c r="E83" s="76"/>
    </row>
    <row r="84" spans="1:5">
      <c r="A84" s="47"/>
      <c r="B84" s="27" t="s">
        <v>153</v>
      </c>
      <c r="C84" s="49">
        <v>6071.07</v>
      </c>
      <c r="D84" s="76" t="s">
        <v>121</v>
      </c>
      <c r="E84" s="76"/>
    </row>
    <row r="85" spans="1:5">
      <c r="A85" s="47"/>
      <c r="B85" s="27"/>
      <c r="C85" s="48"/>
      <c r="D85" s="48"/>
      <c r="E85" s="48"/>
    </row>
    <row r="86" spans="1:5" ht="26.25">
      <c r="A86" s="45" t="s">
        <v>154</v>
      </c>
      <c r="B86" s="46" t="s">
        <v>155</v>
      </c>
      <c r="C86" s="51"/>
      <c r="D86" s="55"/>
      <c r="E86" s="55"/>
    </row>
    <row r="87" spans="1:5">
      <c r="A87" s="47"/>
      <c r="B87" s="27" t="s">
        <v>156</v>
      </c>
      <c r="C87" s="49">
        <v>4856.41</v>
      </c>
      <c r="D87" s="76" t="s">
        <v>121</v>
      </c>
      <c r="E87" s="76"/>
    </row>
    <row r="88" spans="1:5">
      <c r="A88" s="47"/>
      <c r="B88" s="27" t="s">
        <v>152</v>
      </c>
      <c r="C88" s="49">
        <v>14476.15</v>
      </c>
      <c r="D88" s="76" t="s">
        <v>121</v>
      </c>
      <c r="E88" s="76"/>
    </row>
    <row r="89" spans="1:5">
      <c r="A89" s="47"/>
      <c r="B89" s="27" t="s">
        <v>157</v>
      </c>
      <c r="C89" s="49">
        <v>17838.429999999997</v>
      </c>
      <c r="D89" s="76" t="s">
        <v>121</v>
      </c>
      <c r="E89" s="76"/>
    </row>
    <row r="90" spans="1:5">
      <c r="A90" s="47"/>
      <c r="B90" s="27" t="s">
        <v>158</v>
      </c>
      <c r="C90" s="49">
        <v>31628.36</v>
      </c>
      <c r="D90" s="76" t="s">
        <v>121</v>
      </c>
      <c r="E90" s="76"/>
    </row>
    <row r="91" spans="1:5">
      <c r="A91" s="47"/>
      <c r="B91" s="27"/>
      <c r="C91" s="48"/>
      <c r="D91" s="48"/>
      <c r="E91" s="48"/>
    </row>
    <row r="92" spans="1:5" ht="39">
      <c r="A92" s="45" t="s">
        <v>159</v>
      </c>
      <c r="B92" s="46" t="s">
        <v>160</v>
      </c>
      <c r="C92" s="51">
        <v>2638.7899999999995</v>
      </c>
      <c r="D92" s="76" t="s">
        <v>121</v>
      </c>
      <c r="E92" s="76"/>
    </row>
    <row r="93" spans="1:5">
      <c r="A93" s="47"/>
      <c r="B93" s="27"/>
      <c r="C93" s="48"/>
      <c r="D93" s="48"/>
      <c r="E93" s="48"/>
    </row>
    <row r="94" spans="1:5">
      <c r="A94" s="45" t="s">
        <v>161</v>
      </c>
      <c r="B94" s="46" t="s">
        <v>162</v>
      </c>
      <c r="C94" s="50"/>
      <c r="D94" s="53"/>
      <c r="E94" s="53"/>
    </row>
    <row r="95" spans="1:5">
      <c r="A95" s="45" t="s">
        <v>163</v>
      </c>
      <c r="B95" s="27" t="s">
        <v>101</v>
      </c>
      <c r="C95" s="50"/>
      <c r="D95" s="54"/>
      <c r="E95" s="54"/>
    </row>
    <row r="96" spans="1:5" ht="26.25">
      <c r="A96" s="47"/>
      <c r="B96" s="56" t="s">
        <v>164</v>
      </c>
      <c r="C96" s="49">
        <v>8819.59</v>
      </c>
      <c r="D96" s="76" t="s">
        <v>121</v>
      </c>
      <c r="E96" s="76"/>
    </row>
    <row r="97" spans="1:5" ht="26.25">
      <c r="A97" s="47"/>
      <c r="B97" s="27" t="s">
        <v>165</v>
      </c>
      <c r="C97" s="49">
        <v>6865.6699999999992</v>
      </c>
      <c r="D97" s="76" t="s">
        <v>121</v>
      </c>
      <c r="E97" s="76"/>
    </row>
    <row r="98" spans="1:5">
      <c r="A98" s="45" t="s">
        <v>166</v>
      </c>
      <c r="B98" s="27" t="s">
        <v>106</v>
      </c>
      <c r="C98" s="49"/>
      <c r="D98" s="49"/>
      <c r="E98" s="49"/>
    </row>
    <row r="99" spans="1:5" ht="26.25">
      <c r="A99" s="47"/>
      <c r="B99" s="56" t="s">
        <v>164</v>
      </c>
      <c r="C99" s="49">
        <v>3679.68</v>
      </c>
      <c r="D99" s="76" t="s">
        <v>121</v>
      </c>
      <c r="E99" s="76"/>
    </row>
    <row r="100" spans="1:5" ht="26.25">
      <c r="A100" s="47"/>
      <c r="B100" s="27" t="s">
        <v>165</v>
      </c>
      <c r="C100" s="49">
        <v>1725.7599999999998</v>
      </c>
      <c r="D100" s="76" t="s">
        <v>121</v>
      </c>
      <c r="E100" s="76"/>
    </row>
    <row r="101" spans="1:5">
      <c r="A101" s="45"/>
      <c r="B101" s="27"/>
      <c r="C101" s="49"/>
      <c r="D101" s="49"/>
      <c r="E101" s="49"/>
    </row>
    <row r="102" spans="1:5">
      <c r="A102" s="45" t="s">
        <v>167</v>
      </c>
      <c r="B102" s="27" t="s">
        <v>168</v>
      </c>
      <c r="C102" s="49">
        <v>4692.2</v>
      </c>
      <c r="D102" s="49">
        <v>938.44</v>
      </c>
      <c r="E102" s="49">
        <v>5630.64</v>
      </c>
    </row>
  </sheetData>
  <mergeCells count="24">
    <mergeCell ref="D99:E99"/>
    <mergeCell ref="D100:E100"/>
    <mergeCell ref="D92:E92"/>
    <mergeCell ref="D96:E96"/>
    <mergeCell ref="D97:E97"/>
    <mergeCell ref="D88:E88"/>
    <mergeCell ref="D89:E89"/>
    <mergeCell ref="D90:E90"/>
    <mergeCell ref="D83:E83"/>
    <mergeCell ref="D84:E84"/>
    <mergeCell ref="D87:E87"/>
    <mergeCell ref="D72:E72"/>
    <mergeCell ref="D80:E80"/>
    <mergeCell ref="D81:E81"/>
    <mergeCell ref="D67:E67"/>
    <mergeCell ref="D68:E68"/>
    <mergeCell ref="D71:E71"/>
    <mergeCell ref="D38:E38"/>
    <mergeCell ref="D47:E47"/>
    <mergeCell ref="D48:E48"/>
    <mergeCell ref="A1:E1"/>
    <mergeCell ref="D34:E34"/>
    <mergeCell ref="D36:E36"/>
    <mergeCell ref="A3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а-т</vt:lpstr>
      <vt:lpstr>тбо</vt:lpstr>
      <vt:lpstr>Элек.работы</vt:lpstr>
      <vt:lpstr>вывоз снега</vt:lpstr>
      <vt:lpstr>покос травы</vt:lpstr>
      <vt:lpstr>праз.мер</vt:lpstr>
      <vt:lpstr>торг.прил.</vt:lpstr>
      <vt:lpstr>строг.доски</vt:lpstr>
      <vt:lpstr>рит.усл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2019-10-18T05:38:18Z</dcterms:modified>
</cp:coreProperties>
</file>